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56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<sst xmlns="http://schemas.openxmlformats.org/spreadsheetml/2006/main" count="644" uniqueCount="511">
  <si>
    <t>序号</t>
  </si>
  <si>
    <t>姓名</t>
  </si>
  <si>
    <t>准考证号</t>
  </si>
  <si>
    <t>报考单位</t>
  </si>
  <si>
    <t>报考岗位</t>
  </si>
  <si>
    <t>笔试分数</t>
  </si>
  <si>
    <t>笔试分数40%</t>
  </si>
  <si>
    <t>面试
分数</t>
  </si>
  <si>
    <t>面试分数60%</t>
  </si>
  <si>
    <t>综合成绩</t>
  </si>
  <si>
    <t>排序</t>
  </si>
  <si>
    <t>1</t>
  </si>
  <si>
    <t>闫芳</t>
  </si>
  <si>
    <t>314205072601</t>
  </si>
  <si>
    <t>枝江市食品药品检验检测中心</t>
  </si>
  <si>
    <t>食品、产品检验</t>
  </si>
  <si>
    <t>2</t>
  </si>
  <si>
    <t>3</t>
  </si>
  <si>
    <t>4</t>
  </si>
  <si>
    <t>黄路遥</t>
  </si>
  <si>
    <t>214205050712</t>
  </si>
  <si>
    <t>枝江市新闻中心</t>
  </si>
  <si>
    <t>新闻宣传</t>
  </si>
  <si>
    <t>5</t>
  </si>
  <si>
    <t>6</t>
  </si>
  <si>
    <t>7</t>
  </si>
  <si>
    <t>席梦乔</t>
  </si>
  <si>
    <t>214205040514</t>
  </si>
  <si>
    <t>枝江市互联网信息管理办公室</t>
  </si>
  <si>
    <t>互联网信息管理</t>
  </si>
  <si>
    <t>8</t>
  </si>
  <si>
    <t>9</t>
  </si>
  <si>
    <t>10</t>
  </si>
  <si>
    <t>王愿</t>
  </si>
  <si>
    <t>314205080424</t>
  </si>
  <si>
    <t>枝江市下百里洲堤防管理段</t>
  </si>
  <si>
    <t>堤防管理</t>
  </si>
  <si>
    <t>11</t>
  </si>
  <si>
    <t>12</t>
  </si>
  <si>
    <t>13</t>
  </si>
  <si>
    <t>李梦婷</t>
  </si>
  <si>
    <t>314205072802</t>
  </si>
  <si>
    <t>枝江市水利局各镇水利站</t>
  </si>
  <si>
    <t>水利工程管理</t>
  </si>
  <si>
    <t>14</t>
  </si>
  <si>
    <t>邓海涛</t>
  </si>
  <si>
    <t>314205071505</t>
  </si>
  <si>
    <t>15</t>
  </si>
  <si>
    <t>邹明</t>
  </si>
  <si>
    <t>314205081227</t>
  </si>
  <si>
    <t>16</t>
  </si>
  <si>
    <t>张成龙</t>
  </si>
  <si>
    <t>314205073515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</si>
  <si>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</si>
  <si>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</si>
  <si>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</si>
  <si>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</si>
  <si>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</si>
  <si>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</si>
  <si>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</si>
  <si>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</si>
  <si>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</si>
  <si>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方略</t>
  </si>
  <si>
    <t>314205082115</t>
  </si>
  <si>
    <t>枝江市江口电力排灌站</t>
  </si>
  <si>
    <t>26</t>
  </si>
  <si>
    <t>27</t>
  </si>
  <si>
    <t>28</t>
  </si>
  <si>
    <t>孙一鸣</t>
  </si>
  <si>
    <t>314205072009</t>
  </si>
  <si>
    <t>枝江市安全生产执法大队</t>
  </si>
  <si>
    <t>安全生产执法</t>
  </si>
  <si>
    <t>29</t>
  </si>
  <si>
    <t>孟晓明</t>
  </si>
  <si>
    <t>314205072101</t>
  </si>
  <si>
    <t>30</t>
  </si>
  <si>
    <t>杨月亮</t>
  </si>
  <si>
    <t>314205074329</t>
  </si>
  <si>
    <t>31</t>
  </si>
  <si>
    <t>32</t>
  </si>
  <si>
    <t>33</t>
  </si>
  <si>
    <t>34</t>
  </si>
  <si>
    <t>35</t>
  </si>
  <si>
    <t>36</t>
  </si>
  <si>
    <t>37</t>
  </si>
  <si>
    <t>邵琪</t>
  </si>
  <si>
    <t>114205012514</t>
  </si>
  <si>
    <t>安全生产管理</t>
  </si>
  <si>
    <t>38</t>
  </si>
  <si>
    <t>陈然</t>
  </si>
  <si>
    <t>114205011417</t>
  </si>
  <si>
    <t>39</t>
  </si>
  <si>
    <t>40</t>
  </si>
  <si>
    <t>41</t>
  </si>
  <si>
    <t>42</t>
  </si>
  <si>
    <t>43</t>
  </si>
  <si>
    <t>陈冠乔</t>
  </si>
  <si>
    <t>314205072416</t>
  </si>
  <si>
    <t>枝江市财政评审中心</t>
  </si>
  <si>
    <t>投资评审</t>
  </si>
  <si>
    <t>44</t>
  </si>
  <si>
    <t>45</t>
  </si>
  <si>
    <t>46</t>
  </si>
  <si>
    <t>袁冰</t>
  </si>
  <si>
    <t>214205043128</t>
  </si>
  <si>
    <t>枝江市各镇街道财政所</t>
  </si>
  <si>
    <t>财务会计</t>
  </si>
  <si>
    <t>47</t>
  </si>
  <si>
    <t>严肃</t>
  </si>
  <si>
    <t>214205061313</t>
  </si>
  <si>
    <t>48</t>
  </si>
  <si>
    <t>姚方园</t>
  </si>
  <si>
    <t>214205042324</t>
  </si>
  <si>
    <t>49</t>
  </si>
  <si>
    <t>陈梦晨</t>
  </si>
  <si>
    <t>214205040315</t>
  </si>
  <si>
    <t>陶然</t>
  </si>
  <si>
    <t>214205040801</t>
  </si>
  <si>
    <t>51</t>
  </si>
  <si>
    <t>何佩文</t>
  </si>
  <si>
    <t>214205040624</t>
  </si>
  <si>
    <t>52</t>
  </si>
  <si>
    <t>彭可明</t>
  </si>
  <si>
    <t>214205042708</t>
  </si>
  <si>
    <t>53</t>
  </si>
  <si>
    <t>张梦晗</t>
  </si>
  <si>
    <t>214205050519</t>
  </si>
  <si>
    <t>54</t>
  </si>
  <si>
    <t>尹露露</t>
  </si>
  <si>
    <t>214205052309</t>
  </si>
  <si>
    <t>55</t>
  </si>
  <si>
    <t>庞袁鑫</t>
  </si>
  <si>
    <t>214205052314</t>
  </si>
  <si>
    <t>56</t>
  </si>
  <si>
    <t>董瑶</t>
  </si>
  <si>
    <t>214205042207</t>
  </si>
  <si>
    <t>57</t>
  </si>
  <si>
    <t>阮婷婷</t>
  </si>
  <si>
    <t>214205060607</t>
  </si>
  <si>
    <t>58</t>
  </si>
  <si>
    <t>周华玲</t>
  </si>
  <si>
    <t>214205050606</t>
  </si>
  <si>
    <t>59</t>
  </si>
  <si>
    <t>吴巧芸</t>
  </si>
  <si>
    <t>214205050328</t>
  </si>
  <si>
    <t>60</t>
  </si>
  <si>
    <t>张倩芸</t>
  </si>
  <si>
    <t>214205060608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</si>
  <si>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</si>
  <si>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</si>
  <si>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</si>
  <si>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</si>
  <si>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</si>
  <si>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</si>
  <si>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</si>
  <si>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</si>
  <si>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</si>
  <si>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</si>
  <si>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</si>
  <si>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</si>
  <si>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</si>
  <si>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</si>
  <si>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</si>
  <si>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</si>
  <si>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</si>
  <si>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</si>
  <si>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</si>
  <si>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</si>
  <si>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</si>
  <si>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</si>
  <si>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</si>
  <si>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</si>
  <si>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</si>
  <si>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</si>
  <si>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</si>
  <si>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</si>
  <si>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</si>
  <si>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</si>
  <si>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</si>
  <si>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</si>
  <si>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胡黎阳</t>
  </si>
  <si>
    <t>114205035716</t>
  </si>
  <si>
    <t>枝江市残疾人就业服务所</t>
  </si>
  <si>
    <t>残疾人就业服务管理</t>
  </si>
  <si>
    <t>93</t>
  </si>
  <si>
    <t>94</t>
  </si>
  <si>
    <t>95</t>
  </si>
  <si>
    <t>余晨</t>
  </si>
  <si>
    <t>114205010819</t>
  </si>
  <si>
    <t>湖北枝江金湖国家湿地公园管理处（市旅游局）</t>
  </si>
  <si>
    <t>办公室综合</t>
  </si>
  <si>
    <t>96</t>
  </si>
  <si>
    <t>97</t>
  </si>
  <si>
    <t>98</t>
  </si>
  <si>
    <t>王海霞</t>
  </si>
  <si>
    <t>214205041302</t>
  </si>
  <si>
    <t>枝江广播电视台</t>
  </si>
  <si>
    <t>记者</t>
  </si>
  <si>
    <t>99</t>
  </si>
  <si>
    <t>陈剑哲</t>
  </si>
  <si>
    <t>214205051118</t>
  </si>
  <si>
    <t>100</t>
  </si>
  <si>
    <t>赵程程</t>
  </si>
  <si>
    <t>214205040613</t>
  </si>
  <si>
    <t>101</t>
  </si>
  <si>
    <t>郭凯</t>
  </si>
  <si>
    <t>214205043310</t>
  </si>
  <si>
    <t>102</t>
  </si>
  <si>
    <t>103</t>
  </si>
  <si>
    <t>104</t>
  </si>
  <si>
    <t>105</t>
  </si>
  <si>
    <t>杜伟</t>
  </si>
  <si>
    <t>214205042428</t>
  </si>
  <si>
    <t>节目制作</t>
  </si>
  <si>
    <t>马晓雯</t>
  </si>
  <si>
    <t>214205040505</t>
  </si>
  <si>
    <t>尹艺</t>
  </si>
  <si>
    <t>214205041129</t>
  </si>
  <si>
    <t>播音</t>
  </si>
  <si>
    <t>金智佳</t>
  </si>
  <si>
    <t>314205071707</t>
  </si>
  <si>
    <t>广电技术</t>
  </si>
  <si>
    <t>胡茂新</t>
  </si>
  <si>
    <t>314205074712</t>
  </si>
  <si>
    <t>赵婷</t>
  </si>
  <si>
    <t>114205031110</t>
  </si>
  <si>
    <t>枝江市农机安全监理站</t>
  </si>
  <si>
    <t>农机安全监理</t>
  </si>
  <si>
    <t>樊思洁</t>
  </si>
  <si>
    <t>114205016816</t>
  </si>
  <si>
    <t>枝江市社区工作指导中心（市民政执法大队）</t>
  </si>
  <si>
    <t>城乡社区建设</t>
  </si>
  <si>
    <t>易昂知</t>
  </si>
  <si>
    <t>114205021218</t>
  </si>
  <si>
    <t>薛峰</t>
  </si>
  <si>
    <t>114205032221</t>
  </si>
  <si>
    <t>枝江市军用饮食供应站</t>
  </si>
  <si>
    <t>厨师</t>
  </si>
  <si>
    <t>董力</t>
  </si>
  <si>
    <t>114205036420</t>
  </si>
  <si>
    <t>枝江市殡仪馆</t>
  </si>
  <si>
    <t>遗体火化、整容</t>
  </si>
  <si>
    <t>刘佳</t>
  </si>
  <si>
    <t>114205034514</t>
  </si>
  <si>
    <t>张小莉</t>
  </si>
  <si>
    <t>114205030329</t>
  </si>
  <si>
    <t>枝江市民政局婚姻登记处</t>
  </si>
  <si>
    <t>婚姻登记</t>
  </si>
  <si>
    <t>李雨丝</t>
  </si>
  <si>
    <t>114205024513</t>
  </si>
  <si>
    <t>枝江市安福寺镇政务服务中心</t>
  </si>
  <si>
    <t>旅游管理服务</t>
  </si>
  <si>
    <t>谭清萍</t>
  </si>
  <si>
    <t>114205014217</t>
  </si>
  <si>
    <t>办公室综合管理</t>
  </si>
  <si>
    <t>王正正</t>
  </si>
  <si>
    <t>214205041502</t>
  </si>
  <si>
    <t>枝江市环境监测站</t>
  </si>
  <si>
    <t>扬帆</t>
  </si>
  <si>
    <t>314205070726</t>
  </si>
  <si>
    <t>枝江市动物疫病预防控制中心</t>
  </si>
  <si>
    <t>兽医实验室检测</t>
  </si>
  <si>
    <t>姚兴云</t>
  </si>
  <si>
    <t>114205022323</t>
  </si>
  <si>
    <t>枝江市马家店食品药品监督所</t>
  </si>
  <si>
    <t>食品药品监督管理</t>
  </si>
  <si>
    <t>王涂强</t>
  </si>
  <si>
    <t>114205031219</t>
  </si>
  <si>
    <t>郑钦</t>
  </si>
  <si>
    <t>114205020706</t>
  </si>
  <si>
    <t>郭政</t>
  </si>
  <si>
    <t>114205014420</t>
  </si>
  <si>
    <t>刘玉云</t>
  </si>
  <si>
    <t>314205080213</t>
  </si>
  <si>
    <t>枝江市植物保护站</t>
  </si>
  <si>
    <t>农作物病虫害防治</t>
  </si>
  <si>
    <t>杨政风</t>
  </si>
  <si>
    <t>214205041921</t>
  </si>
  <si>
    <t>枝江市土地与房屋征收管理办公室</t>
  </si>
  <si>
    <t>陈前前</t>
  </si>
  <si>
    <t>314205082126</t>
  </si>
  <si>
    <t>枝江市水产技术推广站</t>
  </si>
  <si>
    <t>水产检测</t>
  </si>
  <si>
    <t>张瑞华</t>
  </si>
  <si>
    <t>314205080503</t>
  </si>
  <si>
    <t>朱玉红</t>
  </si>
  <si>
    <t>114205012828</t>
  </si>
  <si>
    <t>枝江市公路管理局</t>
  </si>
  <si>
    <t>路政管理</t>
  </si>
  <si>
    <t>邓黎旺</t>
  </si>
  <si>
    <t>114205034904</t>
  </si>
  <si>
    <t>郭应慧</t>
  </si>
  <si>
    <t>114205033407</t>
  </si>
  <si>
    <t>黄昊源</t>
  </si>
  <si>
    <t>114205013816</t>
  </si>
  <si>
    <t>赵医文</t>
  </si>
  <si>
    <t>114205036018</t>
  </si>
  <si>
    <t>周倩</t>
  </si>
  <si>
    <t>114205023728</t>
  </si>
  <si>
    <t>枝江市公交客运管理处</t>
  </si>
  <si>
    <t>公交客运管理</t>
  </si>
  <si>
    <t>肖洒</t>
  </si>
  <si>
    <t>214205041118</t>
  </si>
  <si>
    <t>枝江市港航管理局</t>
  </si>
  <si>
    <t>周歆林</t>
  </si>
  <si>
    <t>214205052125</t>
  </si>
  <si>
    <t>枝江市交通物流发展局</t>
  </si>
  <si>
    <t>张雪</t>
  </si>
  <si>
    <t>114205035909</t>
  </si>
  <si>
    <t>枝江市道路运输管理局</t>
  </si>
  <si>
    <t>运政执法</t>
  </si>
  <si>
    <t>程卉蕊</t>
  </si>
  <si>
    <t>214205061301</t>
  </si>
  <si>
    <t>汪辉</t>
  </si>
  <si>
    <t>314205073123</t>
  </si>
  <si>
    <t>枝江市农村公路管理局</t>
  </si>
  <si>
    <t>工程建设和管理</t>
  </si>
  <si>
    <t>尹鹏</t>
  </si>
  <si>
    <t>314205073414</t>
  </si>
  <si>
    <t>韩嘉嗣</t>
  </si>
  <si>
    <t>314205082016</t>
  </si>
  <si>
    <t>谭睿</t>
  </si>
  <si>
    <t>114205033514</t>
  </si>
  <si>
    <t>枝江市经济和信息化综合执法大队</t>
  </si>
  <si>
    <t>秦瑗忆</t>
  </si>
  <si>
    <t>114205023517</t>
  </si>
  <si>
    <t>周雯昊</t>
  </si>
  <si>
    <t>214205042604</t>
  </si>
  <si>
    <t>枝江市城市管理监察大队</t>
  </si>
  <si>
    <t>李阳</t>
  </si>
  <si>
    <t>114205010314</t>
  </si>
  <si>
    <t>贺琪林</t>
  </si>
  <si>
    <t>314205070502</t>
  </si>
  <si>
    <t>枝江市园林局</t>
  </si>
  <si>
    <t>园林技术</t>
  </si>
  <si>
    <t>陈周</t>
  </si>
  <si>
    <t>314205074127</t>
  </si>
  <si>
    <t>付新雨</t>
  </si>
  <si>
    <t>314205074504</t>
  </si>
  <si>
    <t>枝江市环卫处</t>
  </si>
  <si>
    <t>垃圾处理与检验</t>
  </si>
  <si>
    <t>王文治</t>
  </si>
  <si>
    <t>114205014028</t>
  </si>
  <si>
    <t>综合管理</t>
  </si>
  <si>
    <t>黄柳意</t>
  </si>
  <si>
    <t>314205082009</t>
  </si>
  <si>
    <t>枝江市市政公用事业局</t>
  </si>
  <si>
    <t>工程管理</t>
  </si>
  <si>
    <t>鲁莉</t>
  </si>
  <si>
    <t>314205073705</t>
  </si>
  <si>
    <t>张田田</t>
  </si>
  <si>
    <t>314205074822</t>
  </si>
  <si>
    <t>石剑哲</t>
  </si>
  <si>
    <t>314205074901</t>
  </si>
  <si>
    <t>枝江市建设工程质量安全监督站</t>
  </si>
  <si>
    <t>建设工程质量监督</t>
  </si>
  <si>
    <t>何存存</t>
  </si>
  <si>
    <t>314205081104</t>
  </si>
  <si>
    <t>枝江市林业技术推广中心</t>
  </si>
  <si>
    <t>林业调查</t>
  </si>
  <si>
    <t>曹雪瑶</t>
  </si>
  <si>
    <t>114205031515</t>
  </si>
  <si>
    <t>秦旭</t>
  </si>
  <si>
    <t>214205050407</t>
  </si>
  <si>
    <t>枝江市国土资源局直属分局</t>
  </si>
  <si>
    <t>蔡阳</t>
  </si>
  <si>
    <t>314205074722</t>
  </si>
  <si>
    <t>枝江市国土整治局</t>
  </si>
  <si>
    <t>赵汉卿</t>
  </si>
  <si>
    <t>114205014015</t>
  </si>
  <si>
    <t>枝江市土地收购储备中心</t>
  </si>
  <si>
    <t>规划管理</t>
  </si>
  <si>
    <t>李恒亚</t>
  </si>
  <si>
    <t>314205072326</t>
  </si>
  <si>
    <t>枝江市不动产登记中心</t>
  </si>
  <si>
    <t>工程测绘</t>
  </si>
  <si>
    <t>皮爱琳</t>
  </si>
  <si>
    <t>114205022227</t>
  </si>
  <si>
    <t>枝江市各镇国土资源所（分局）、不动产登记所</t>
  </si>
  <si>
    <t>国土资源及不动产管理</t>
  </si>
  <si>
    <t>刘璨</t>
  </si>
  <si>
    <t>114205020802</t>
  </si>
  <si>
    <t>李文琼</t>
  </si>
  <si>
    <t>314205073930</t>
  </si>
  <si>
    <t>土地整治规划</t>
  </si>
  <si>
    <t>刘双德</t>
  </si>
  <si>
    <t>114205010620</t>
  </si>
  <si>
    <t>枝江市公共就业和人才服务局</t>
  </si>
  <si>
    <t>培训监督管理</t>
  </si>
  <si>
    <t>单飞霞</t>
  </si>
  <si>
    <t>114205035616</t>
  </si>
  <si>
    <t>李添翼</t>
  </si>
  <si>
    <t>214205050124</t>
  </si>
  <si>
    <t>枝江市社会保险基金征收稽查局</t>
  </si>
  <si>
    <t>基金财务</t>
  </si>
  <si>
    <t>王金容</t>
  </si>
  <si>
    <t>214205040404</t>
  </si>
  <si>
    <t>王李莉</t>
  </si>
  <si>
    <t>214205041007</t>
  </si>
  <si>
    <t>枝江市医疗保险管理局</t>
  </si>
  <si>
    <t>医保待遇核算</t>
  </si>
  <si>
    <t>陈圆圆</t>
  </si>
  <si>
    <t>214205050315</t>
  </si>
  <si>
    <t>方思扬</t>
  </si>
  <si>
    <t>114205016519</t>
  </si>
  <si>
    <t>枝江市劳动人事争议仲裁院</t>
  </si>
  <si>
    <t>劳动人事争议调解</t>
  </si>
  <si>
    <t>朱琳</t>
  </si>
  <si>
    <t>114205035708</t>
  </si>
  <si>
    <t>枝江市各镇人社服务中心</t>
  </si>
  <si>
    <t>陈燕林</t>
  </si>
  <si>
    <t>114205035620</t>
  </si>
  <si>
    <t>张涵</t>
  </si>
  <si>
    <t>114205035428</t>
  </si>
  <si>
    <t>谢洋</t>
  </si>
  <si>
    <t>114205034513</t>
  </si>
  <si>
    <t>50</t>
  </si>
  <si>
    <t>李俊逸</t>
  </si>
  <si>
    <t>414205100506</t>
  </si>
  <si>
    <t>幼儿教师</t>
  </si>
  <si>
    <t>414205092630</t>
  </si>
  <si>
    <t>杜青青</t>
  </si>
  <si>
    <t>414205101105</t>
  </si>
  <si>
    <t>杨梦瑶</t>
  </si>
  <si>
    <t>414205092318</t>
  </si>
  <si>
    <t>熊江曼</t>
  </si>
  <si>
    <t>414205092220</t>
  </si>
  <si>
    <t>刘晶晶</t>
  </si>
  <si>
    <t>414205095103</t>
  </si>
  <si>
    <t>刘婵</t>
  </si>
  <si>
    <t>414205101215</t>
  </si>
  <si>
    <t>卞周玲</t>
  </si>
  <si>
    <t>414205100909</t>
  </si>
  <si>
    <t>王翠娥</t>
  </si>
  <si>
    <t>414205091513</t>
  </si>
  <si>
    <t>聂静</t>
  </si>
  <si>
    <t>414205091020</t>
  </si>
  <si>
    <t>杨双</t>
  </si>
  <si>
    <t>414205094028</t>
  </si>
  <si>
    <t>音乐教师</t>
  </si>
  <si>
    <t>赵圣亮</t>
  </si>
  <si>
    <t>414205100619</t>
  </si>
  <si>
    <t>计算机教师</t>
  </si>
  <si>
    <t>张子为</t>
  </si>
  <si>
    <t>414205090224</t>
  </si>
  <si>
    <t>特教教师</t>
  </si>
  <si>
    <t>冯露</t>
  </si>
  <si>
    <t>414205091405</t>
  </si>
  <si>
    <t>语文教师</t>
  </si>
  <si>
    <t>赵晶晶</t>
  </si>
  <si>
    <t>414205091510</t>
  </si>
  <si>
    <t>何玉蓉</t>
  </si>
  <si>
    <t>414205100527</t>
  </si>
  <si>
    <t>郭玉娇</t>
  </si>
  <si>
    <t>414205101411</t>
  </si>
  <si>
    <t>体育教师</t>
  </si>
  <si>
    <t>向盼</t>
  </si>
  <si>
    <t>414205100326</t>
  </si>
  <si>
    <t>杨聪</t>
  </si>
  <si>
    <t>414205090717</t>
  </si>
  <si>
    <t>杨可</t>
  </si>
  <si>
    <t>414205100910</t>
  </si>
  <si>
    <t>余越</t>
  </si>
  <si>
    <t>414205091703</t>
  </si>
  <si>
    <t>数学教师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</si>
  <si>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</si>
  <si>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</si>
  <si>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</si>
  <si>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</si>
  <si>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</si>
  <si>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</si>
  <si>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</si>
  <si>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</si>
  <si>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</si>
  <si>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</si>
  <si>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</si>
  <si>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</si>
  <si>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</si>
  <si>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</si>
  <si>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</si>
  <si>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</si>
  <si>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</si>
  <si>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</si>
  <si>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</si>
  <si>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</si>
  <si>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</si>
  <si>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2017年枝江市事业单位集中公开招聘工作人员体检人员名单</t>
  </si>
  <si>
    <t>枝江市各镇街道幼儿园</t>
  </si>
  <si>
    <t>袁杉杉</t>
  </si>
  <si>
    <t>枝江市各镇街道幼儿园</t>
  </si>
  <si>
    <t>枝江市各镇街道幼儿园</t>
  </si>
  <si>
    <t>枝江市各镇街道幼儿园</t>
  </si>
  <si>
    <t>枝江市各镇街道幼儿园</t>
  </si>
  <si>
    <t>枝江市各镇街道幼儿园</t>
  </si>
  <si>
    <t>枝江市各镇街道幼儿园</t>
  </si>
  <si>
    <t>枝江市各镇街道幼儿园</t>
  </si>
  <si>
    <t>枝江市各镇街道幼儿园</t>
  </si>
  <si>
    <t>枝江市各镇街道幼儿园</t>
  </si>
  <si>
    <t>枝江市职教中心、二技校</t>
  </si>
  <si>
    <t>1</t>
  </si>
  <si>
    <t>枝江市职教中心、二技校</t>
  </si>
  <si>
    <t>枝江市特殊教育学校</t>
  </si>
  <si>
    <t>枝江市马家店街道中小学</t>
  </si>
  <si>
    <t>枝江市马家店街道中小学</t>
  </si>
  <si>
    <t>枝江市马家店街道中小学</t>
  </si>
  <si>
    <t>枝江市马家店街道中小学</t>
  </si>
  <si>
    <t>枝江市马家店街道中小学</t>
  </si>
  <si>
    <t>枝江市马家店街道中小学</t>
  </si>
  <si>
    <t>枝江市马家店街道中小学</t>
  </si>
  <si>
    <t>枝江市马家店街道中小学</t>
  </si>
  <si>
    <t>附件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</si>
</sst>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Arial"/>
      <family val="2"/>
    </font>
    <font>
      <b/>
      <sz val="16"/>
      <name val="新宋体"/>
      <family val="3"/>
    </font>
    <font>
      <sz val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9" xfId="0" applyFont="1" applyFill="1" applyBorder="1" applyAlignment="1">
      <alignment horizontal="left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40" applyNumberFormat="1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7">
      <selection activeCell="A1" sqref="A1:B1"/>
    </sheetView>
  </sheetViews>
  <sheetFormatPr defaultColWidth="8.00390625" defaultRowHeight="15"/>
  <cols>
    <col min="1" max="1" width="3.7109375" style="1" customWidth="1"/>
    <col min="2" max="2" width="6.7109375" style="1" customWidth="1"/>
    <col min="3" max="3" width="11.421875" style="1" customWidth="1"/>
    <col min="4" max="4" width="21.00390625" style="1" customWidth="1"/>
    <col min="5" max="5" width="12.28125" style="1" customWidth="1"/>
    <col min="6" max="6" width="5.8515625" style="2" customWidth="1"/>
    <col min="7" max="7" width="7.140625" style="3" customWidth="1"/>
    <col min="8" max="8" width="6.00390625" style="3" customWidth="1"/>
    <col min="9" max="9" width="7.28125" style="3" customWidth="1"/>
    <col min="10" max="10" width="6.7109375" style="3" customWidth="1"/>
    <col min="11" max="11" width="4.28125" style="2" customWidth="1"/>
    <col min="12" max="16384" width="8.00390625" style="1" customWidth="1"/>
  </cols>
  <sheetData>
    <row r="1" spans="1:2" ht="11.25">
      <c r="A1" s="22" t="s">
        <v>510</v>
      </c>
      <c r="B1" s="23"/>
    </row>
    <row r="2" spans="1:11" ht="45.75" customHeight="1">
      <c r="A2" s="21" t="s">
        <v>486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5.2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s="11" customFormat="1" ht="24.75" customHeight="1">
      <c r="A4" s="7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65.13</v>
      </c>
      <c r="G4" s="9">
        <f aca="true" t="shared" si="0" ref="G4:G33">F4*0.4</f>
        <v>26.052</v>
      </c>
      <c r="H4" s="9">
        <v>87.6</v>
      </c>
      <c r="I4" s="9">
        <f aca="true" t="shared" si="1" ref="I4:I17">H4*0.6</f>
        <v>52.559999999999995</v>
      </c>
      <c r="J4" s="9">
        <f aca="true" t="shared" si="2" ref="J4:J17">G4+I4</f>
        <v>78.612</v>
      </c>
      <c r="K4" s="10">
        <v>1</v>
      </c>
    </row>
    <row r="5" spans="1:11" s="11" customFormat="1" ht="24.75" customHeight="1">
      <c r="A5" s="7" t="s">
        <v>16</v>
      </c>
      <c r="B5" s="8" t="s">
        <v>19</v>
      </c>
      <c r="C5" s="8" t="s">
        <v>20</v>
      </c>
      <c r="D5" s="8" t="s">
        <v>21</v>
      </c>
      <c r="E5" s="8" t="s">
        <v>22</v>
      </c>
      <c r="F5" s="9">
        <v>62.5</v>
      </c>
      <c r="G5" s="9">
        <f t="shared" si="0"/>
        <v>25</v>
      </c>
      <c r="H5" s="9">
        <v>89</v>
      </c>
      <c r="I5" s="9">
        <f t="shared" si="1"/>
        <v>53.4</v>
      </c>
      <c r="J5" s="9">
        <f t="shared" si="2"/>
        <v>78.4</v>
      </c>
      <c r="K5" s="10">
        <v>1</v>
      </c>
    </row>
    <row r="6" spans="1:11" s="11" customFormat="1" ht="24.75" customHeight="1">
      <c r="A6" s="7" t="s">
        <v>17</v>
      </c>
      <c r="B6" s="8" t="s">
        <v>26</v>
      </c>
      <c r="C6" s="8" t="s">
        <v>27</v>
      </c>
      <c r="D6" s="8" t="s">
        <v>28</v>
      </c>
      <c r="E6" s="8" t="s">
        <v>29</v>
      </c>
      <c r="F6" s="9">
        <v>64.33</v>
      </c>
      <c r="G6" s="9">
        <f t="shared" si="0"/>
        <v>25.732</v>
      </c>
      <c r="H6" s="9">
        <v>87</v>
      </c>
      <c r="I6" s="9">
        <f t="shared" si="1"/>
        <v>52.199999999999996</v>
      </c>
      <c r="J6" s="9">
        <f t="shared" si="2"/>
        <v>77.93199999999999</v>
      </c>
      <c r="K6" s="10">
        <v>1</v>
      </c>
    </row>
    <row r="7" spans="1:11" s="11" customFormat="1" ht="24.75" customHeight="1">
      <c r="A7" s="7" t="s">
        <v>18</v>
      </c>
      <c r="B7" s="8" t="s">
        <v>33</v>
      </c>
      <c r="C7" s="8" t="s">
        <v>34</v>
      </c>
      <c r="D7" s="8" t="s">
        <v>35</v>
      </c>
      <c r="E7" s="8" t="s">
        <v>36</v>
      </c>
      <c r="F7" s="9">
        <v>58</v>
      </c>
      <c r="G7" s="9">
        <f t="shared" si="0"/>
        <v>23.200000000000003</v>
      </c>
      <c r="H7" s="9">
        <v>86.2</v>
      </c>
      <c r="I7" s="9">
        <f t="shared" si="1"/>
        <v>51.72</v>
      </c>
      <c r="J7" s="9">
        <f t="shared" si="2"/>
        <v>74.92</v>
      </c>
      <c r="K7" s="10">
        <v>1</v>
      </c>
    </row>
    <row r="8" spans="1:11" s="11" customFormat="1" ht="24.75" customHeight="1">
      <c r="A8" s="7" t="s">
        <v>23</v>
      </c>
      <c r="B8" s="8" t="s">
        <v>40</v>
      </c>
      <c r="C8" s="8" t="s">
        <v>41</v>
      </c>
      <c r="D8" s="8" t="s">
        <v>42</v>
      </c>
      <c r="E8" s="8" t="s">
        <v>43</v>
      </c>
      <c r="F8" s="9">
        <v>71.2</v>
      </c>
      <c r="G8" s="9">
        <f t="shared" si="0"/>
        <v>28.480000000000004</v>
      </c>
      <c r="H8" s="9">
        <v>85</v>
      </c>
      <c r="I8" s="9">
        <f t="shared" si="1"/>
        <v>51</v>
      </c>
      <c r="J8" s="9">
        <f t="shared" si="2"/>
        <v>79.48</v>
      </c>
      <c r="K8" s="10">
        <v>1</v>
      </c>
    </row>
    <row r="9" spans="1:11" s="11" customFormat="1" ht="24.75" customHeight="1">
      <c r="A9" s="7" t="s">
        <v>24</v>
      </c>
      <c r="B9" s="8" t="s">
        <v>45</v>
      </c>
      <c r="C9" s="8" t="s">
        <v>46</v>
      </c>
      <c r="D9" s="8" t="s">
        <v>42</v>
      </c>
      <c r="E9" s="8" t="s">
        <v>43</v>
      </c>
      <c r="F9" s="9">
        <v>67.53</v>
      </c>
      <c r="G9" s="9">
        <f t="shared" si="0"/>
        <v>27.012</v>
      </c>
      <c r="H9" s="9">
        <v>87.2</v>
      </c>
      <c r="I9" s="9">
        <f t="shared" si="1"/>
        <v>52.32</v>
      </c>
      <c r="J9" s="9">
        <f t="shared" si="2"/>
        <v>79.332</v>
      </c>
      <c r="K9" s="10">
        <v>2</v>
      </c>
    </row>
    <row r="10" spans="1:11" s="11" customFormat="1" ht="24.75" customHeight="1">
      <c r="A10" s="7" t="s">
        <v>25</v>
      </c>
      <c r="B10" s="8" t="s">
        <v>48</v>
      </c>
      <c r="C10" s="8" t="s">
        <v>49</v>
      </c>
      <c r="D10" s="8" t="s">
        <v>42</v>
      </c>
      <c r="E10" s="8" t="s">
        <v>43</v>
      </c>
      <c r="F10" s="9">
        <v>62.47</v>
      </c>
      <c r="G10" s="9">
        <f t="shared" si="0"/>
        <v>24.988</v>
      </c>
      <c r="H10" s="9">
        <v>88.2</v>
      </c>
      <c r="I10" s="9">
        <f t="shared" si="1"/>
        <v>52.92</v>
      </c>
      <c r="J10" s="9">
        <f t="shared" si="2"/>
        <v>77.908</v>
      </c>
      <c r="K10" s="10">
        <v>3</v>
      </c>
    </row>
    <row r="11" spans="1:11" s="11" customFormat="1" ht="24.75" customHeight="1">
      <c r="A11" s="7" t="s">
        <v>30</v>
      </c>
      <c r="B11" s="8" t="s">
        <v>51</v>
      </c>
      <c r="C11" s="8" t="s">
        <v>52</v>
      </c>
      <c r="D11" s="8" t="s">
        <v>42</v>
      </c>
      <c r="E11" s="8" t="s">
        <v>43</v>
      </c>
      <c r="F11" s="9">
        <v>61.97</v>
      </c>
      <c r="G11" s="9">
        <f t="shared" si="0"/>
        <v>24.788</v>
      </c>
      <c r="H11" s="9">
        <v>88.4</v>
      </c>
      <c r="I11" s="9">
        <f t="shared" si="1"/>
        <v>53.04</v>
      </c>
      <c r="J11" s="9">
        <f t="shared" si="2"/>
        <v>77.828</v>
      </c>
      <c r="K11" s="10">
        <v>4</v>
      </c>
    </row>
    <row r="12" spans="1:11" s="11" customFormat="1" ht="24.75" customHeight="1">
      <c r="A12" s="7" t="s">
        <v>31</v>
      </c>
      <c r="B12" s="8" t="s">
        <v>62</v>
      </c>
      <c r="C12" s="8" t="s">
        <v>63</v>
      </c>
      <c r="D12" s="8" t="s">
        <v>64</v>
      </c>
      <c r="E12" s="8" t="s">
        <v>43</v>
      </c>
      <c r="F12" s="9">
        <v>66.73</v>
      </c>
      <c r="G12" s="9">
        <f t="shared" si="0"/>
        <v>26.692000000000004</v>
      </c>
      <c r="H12" s="9">
        <v>85.4</v>
      </c>
      <c r="I12" s="9">
        <f t="shared" si="1"/>
        <v>51.24</v>
      </c>
      <c r="J12" s="9">
        <f t="shared" si="2"/>
        <v>77.932</v>
      </c>
      <c r="K12" s="10">
        <v>1</v>
      </c>
    </row>
    <row r="13" spans="1:11" s="11" customFormat="1" ht="24.75" customHeight="1">
      <c r="A13" s="7" t="s">
        <v>32</v>
      </c>
      <c r="B13" s="8" t="s">
        <v>68</v>
      </c>
      <c r="C13" s="8" t="s">
        <v>69</v>
      </c>
      <c r="D13" s="8" t="s">
        <v>70</v>
      </c>
      <c r="E13" s="8" t="s">
        <v>71</v>
      </c>
      <c r="F13" s="9">
        <v>70.57</v>
      </c>
      <c r="G13" s="9">
        <f t="shared" si="0"/>
        <v>28.227999999999998</v>
      </c>
      <c r="H13" s="9">
        <v>86.4</v>
      </c>
      <c r="I13" s="9">
        <f t="shared" si="1"/>
        <v>51.84</v>
      </c>
      <c r="J13" s="9">
        <f t="shared" si="2"/>
        <v>80.068</v>
      </c>
      <c r="K13" s="10">
        <v>1</v>
      </c>
    </row>
    <row r="14" spans="1:11" s="11" customFormat="1" ht="24.75" customHeight="1">
      <c r="A14" s="7" t="s">
        <v>37</v>
      </c>
      <c r="B14" s="8" t="s">
        <v>73</v>
      </c>
      <c r="C14" s="8" t="s">
        <v>74</v>
      </c>
      <c r="D14" s="8" t="s">
        <v>70</v>
      </c>
      <c r="E14" s="8" t="s">
        <v>71</v>
      </c>
      <c r="F14" s="9">
        <v>66.5</v>
      </c>
      <c r="G14" s="9">
        <f t="shared" si="0"/>
        <v>26.6</v>
      </c>
      <c r="H14" s="9">
        <v>86.8</v>
      </c>
      <c r="I14" s="9">
        <f t="shared" si="1"/>
        <v>52.08</v>
      </c>
      <c r="J14" s="9">
        <f t="shared" si="2"/>
        <v>78.68</v>
      </c>
      <c r="K14" s="10">
        <v>2</v>
      </c>
    </row>
    <row r="15" spans="1:11" s="11" customFormat="1" ht="24.75" customHeight="1">
      <c r="A15" s="7" t="s">
        <v>38</v>
      </c>
      <c r="B15" s="8" t="s">
        <v>76</v>
      </c>
      <c r="C15" s="8" t="s">
        <v>77</v>
      </c>
      <c r="D15" s="8" t="s">
        <v>70</v>
      </c>
      <c r="E15" s="8" t="s">
        <v>71</v>
      </c>
      <c r="F15" s="9">
        <v>63.47</v>
      </c>
      <c r="G15" s="9">
        <f t="shared" si="0"/>
        <v>25.388</v>
      </c>
      <c r="H15" s="9">
        <v>87.6</v>
      </c>
      <c r="I15" s="9">
        <f t="shared" si="1"/>
        <v>52.559999999999995</v>
      </c>
      <c r="J15" s="9">
        <f t="shared" si="2"/>
        <v>77.948</v>
      </c>
      <c r="K15" s="10">
        <v>3</v>
      </c>
    </row>
    <row r="16" spans="1:11" s="11" customFormat="1" ht="24.75" customHeight="1">
      <c r="A16" s="7" t="s">
        <v>39</v>
      </c>
      <c r="B16" s="8" t="s">
        <v>85</v>
      </c>
      <c r="C16" s="8" t="s">
        <v>86</v>
      </c>
      <c r="D16" s="8" t="s">
        <v>70</v>
      </c>
      <c r="E16" s="8" t="s">
        <v>87</v>
      </c>
      <c r="F16" s="9">
        <v>62</v>
      </c>
      <c r="G16" s="9">
        <f t="shared" si="0"/>
        <v>24.8</v>
      </c>
      <c r="H16" s="9">
        <v>87</v>
      </c>
      <c r="I16" s="9">
        <f t="shared" si="1"/>
        <v>52.199999999999996</v>
      </c>
      <c r="J16" s="9">
        <f t="shared" si="2"/>
        <v>77</v>
      </c>
      <c r="K16" s="10">
        <v>1</v>
      </c>
    </row>
    <row r="17" spans="1:11" s="11" customFormat="1" ht="24.75" customHeight="1">
      <c r="A17" s="7" t="s">
        <v>44</v>
      </c>
      <c r="B17" s="8" t="s">
        <v>89</v>
      </c>
      <c r="C17" s="8" t="s">
        <v>90</v>
      </c>
      <c r="D17" s="8" t="s">
        <v>70</v>
      </c>
      <c r="E17" s="8" t="s">
        <v>87</v>
      </c>
      <c r="F17" s="9">
        <v>56.33</v>
      </c>
      <c r="G17" s="9">
        <f t="shared" si="0"/>
        <v>22.532</v>
      </c>
      <c r="H17" s="9">
        <v>84.4</v>
      </c>
      <c r="I17" s="9">
        <f t="shared" si="1"/>
        <v>50.64</v>
      </c>
      <c r="J17" s="9">
        <f t="shared" si="2"/>
        <v>73.172</v>
      </c>
      <c r="K17" s="10">
        <v>2</v>
      </c>
    </row>
    <row r="18" spans="1:11" s="11" customFormat="1" ht="24.75" customHeight="1">
      <c r="A18" s="7" t="s">
        <v>47</v>
      </c>
      <c r="B18" s="8" t="s">
        <v>96</v>
      </c>
      <c r="C18" s="8" t="s">
        <v>97</v>
      </c>
      <c r="D18" s="8" t="s">
        <v>98</v>
      </c>
      <c r="E18" s="8" t="s">
        <v>99</v>
      </c>
      <c r="F18" s="9">
        <v>66.07</v>
      </c>
      <c r="G18" s="9">
        <f t="shared" si="0"/>
        <v>26.427999999999997</v>
      </c>
      <c r="H18" s="9">
        <v>89.4</v>
      </c>
      <c r="I18" s="9">
        <f aca="true" t="shared" si="3" ref="I18:I33">H18*0.6</f>
        <v>53.64</v>
      </c>
      <c r="J18" s="9">
        <f aca="true" t="shared" si="4" ref="J18:J33">G18+I18</f>
        <v>80.068</v>
      </c>
      <c r="K18" s="10">
        <v>1</v>
      </c>
    </row>
    <row r="19" spans="1:11" s="11" customFormat="1" ht="24.75" customHeight="1">
      <c r="A19" s="7" t="s">
        <v>50</v>
      </c>
      <c r="B19" s="8" t="s">
        <v>103</v>
      </c>
      <c r="C19" s="8" t="s">
        <v>104</v>
      </c>
      <c r="D19" s="8" t="s">
        <v>105</v>
      </c>
      <c r="E19" s="8" t="s">
        <v>106</v>
      </c>
      <c r="F19" s="9">
        <v>72.5</v>
      </c>
      <c r="G19" s="9">
        <f t="shared" si="0"/>
        <v>29</v>
      </c>
      <c r="H19" s="9">
        <v>88.2</v>
      </c>
      <c r="I19" s="9">
        <f t="shared" si="3"/>
        <v>52.92</v>
      </c>
      <c r="J19" s="9">
        <f t="shared" si="4"/>
        <v>81.92</v>
      </c>
      <c r="K19" s="10">
        <v>1</v>
      </c>
    </row>
    <row r="20" spans="1:11" s="11" customFormat="1" ht="24.75" customHeight="1">
      <c r="A20" s="7" t="s">
        <v>53</v>
      </c>
      <c r="B20" s="8" t="s">
        <v>108</v>
      </c>
      <c r="C20" s="8" t="s">
        <v>109</v>
      </c>
      <c r="D20" s="8" t="s">
        <v>105</v>
      </c>
      <c r="E20" s="8" t="s">
        <v>106</v>
      </c>
      <c r="F20" s="9">
        <v>64.83</v>
      </c>
      <c r="G20" s="9">
        <f t="shared" si="0"/>
        <v>25.932000000000002</v>
      </c>
      <c r="H20" s="9">
        <v>89.2</v>
      </c>
      <c r="I20" s="9">
        <f t="shared" si="3"/>
        <v>53.52</v>
      </c>
      <c r="J20" s="9">
        <f t="shared" si="4"/>
        <v>79.452</v>
      </c>
      <c r="K20" s="10">
        <v>2</v>
      </c>
    </row>
    <row r="21" spans="1:11" s="11" customFormat="1" ht="24.75" customHeight="1">
      <c r="A21" s="7" t="s">
        <v>54</v>
      </c>
      <c r="B21" s="8" t="s">
        <v>111</v>
      </c>
      <c r="C21" s="8" t="s">
        <v>112</v>
      </c>
      <c r="D21" s="8" t="s">
        <v>105</v>
      </c>
      <c r="E21" s="8" t="s">
        <v>106</v>
      </c>
      <c r="F21" s="9">
        <v>67.17</v>
      </c>
      <c r="G21" s="9">
        <f t="shared" si="0"/>
        <v>26.868000000000002</v>
      </c>
      <c r="H21" s="9">
        <v>86.8</v>
      </c>
      <c r="I21" s="9">
        <f t="shared" si="3"/>
        <v>52.08</v>
      </c>
      <c r="J21" s="9">
        <f t="shared" si="4"/>
        <v>78.94800000000001</v>
      </c>
      <c r="K21" s="10">
        <v>3</v>
      </c>
    </row>
    <row r="22" spans="1:11" s="11" customFormat="1" ht="24.75" customHeight="1">
      <c r="A22" s="7" t="s">
        <v>55</v>
      </c>
      <c r="B22" s="8" t="s">
        <v>114</v>
      </c>
      <c r="C22" s="8" t="s">
        <v>115</v>
      </c>
      <c r="D22" s="8" t="s">
        <v>105</v>
      </c>
      <c r="E22" s="8" t="s">
        <v>106</v>
      </c>
      <c r="F22" s="9">
        <v>68.5</v>
      </c>
      <c r="G22" s="9">
        <f t="shared" si="0"/>
        <v>27.400000000000002</v>
      </c>
      <c r="H22" s="9">
        <v>84.8</v>
      </c>
      <c r="I22" s="9">
        <f t="shared" si="3"/>
        <v>50.879999999999995</v>
      </c>
      <c r="J22" s="9">
        <f t="shared" si="4"/>
        <v>78.28</v>
      </c>
      <c r="K22" s="10">
        <v>4</v>
      </c>
    </row>
    <row r="23" spans="1:11" s="11" customFormat="1" ht="24.75" customHeight="1">
      <c r="A23" s="7" t="s">
        <v>56</v>
      </c>
      <c r="B23" s="8" t="s">
        <v>116</v>
      </c>
      <c r="C23" s="8" t="s">
        <v>117</v>
      </c>
      <c r="D23" s="8" t="s">
        <v>105</v>
      </c>
      <c r="E23" s="8" t="s">
        <v>106</v>
      </c>
      <c r="F23" s="9">
        <v>60.17</v>
      </c>
      <c r="G23" s="9">
        <f t="shared" si="0"/>
        <v>24.068</v>
      </c>
      <c r="H23" s="9">
        <v>89.8</v>
      </c>
      <c r="I23" s="9">
        <f t="shared" si="3"/>
        <v>53.879999999999995</v>
      </c>
      <c r="J23" s="9">
        <f t="shared" si="4"/>
        <v>77.948</v>
      </c>
      <c r="K23" s="10">
        <v>5</v>
      </c>
    </row>
    <row r="24" spans="1:11" s="11" customFormat="1" ht="24.75" customHeight="1">
      <c r="A24" s="7" t="s">
        <v>57</v>
      </c>
      <c r="B24" s="8" t="s">
        <v>119</v>
      </c>
      <c r="C24" s="8" t="s">
        <v>120</v>
      </c>
      <c r="D24" s="8" t="s">
        <v>105</v>
      </c>
      <c r="E24" s="8" t="s">
        <v>106</v>
      </c>
      <c r="F24" s="9">
        <v>68.67</v>
      </c>
      <c r="G24" s="9">
        <f t="shared" si="0"/>
        <v>27.468000000000004</v>
      </c>
      <c r="H24" s="9">
        <v>83.6</v>
      </c>
      <c r="I24" s="9">
        <f t="shared" si="3"/>
        <v>50.16</v>
      </c>
      <c r="J24" s="9">
        <f t="shared" si="4"/>
        <v>77.628</v>
      </c>
      <c r="K24" s="10">
        <v>6</v>
      </c>
    </row>
    <row r="25" spans="1:11" s="11" customFormat="1" ht="24.75" customHeight="1">
      <c r="A25" s="7" t="s">
        <v>58</v>
      </c>
      <c r="B25" s="8" t="s">
        <v>122</v>
      </c>
      <c r="C25" s="8" t="s">
        <v>123</v>
      </c>
      <c r="D25" s="8" t="s">
        <v>105</v>
      </c>
      <c r="E25" s="8" t="s">
        <v>106</v>
      </c>
      <c r="F25" s="9">
        <v>62.33</v>
      </c>
      <c r="G25" s="9">
        <f t="shared" si="0"/>
        <v>24.932000000000002</v>
      </c>
      <c r="H25" s="9">
        <v>87.6</v>
      </c>
      <c r="I25" s="9">
        <f t="shared" si="3"/>
        <v>52.559999999999995</v>
      </c>
      <c r="J25" s="9">
        <f t="shared" si="4"/>
        <v>77.49199999999999</v>
      </c>
      <c r="K25" s="10">
        <v>7</v>
      </c>
    </row>
    <row r="26" spans="1:11" s="11" customFormat="1" ht="24.75" customHeight="1">
      <c r="A26" s="7" t="s">
        <v>59</v>
      </c>
      <c r="B26" s="8" t="s">
        <v>125</v>
      </c>
      <c r="C26" s="8" t="s">
        <v>126</v>
      </c>
      <c r="D26" s="8" t="s">
        <v>105</v>
      </c>
      <c r="E26" s="8" t="s">
        <v>106</v>
      </c>
      <c r="F26" s="9">
        <v>68.83</v>
      </c>
      <c r="G26" s="9">
        <f t="shared" si="0"/>
        <v>27.532</v>
      </c>
      <c r="H26" s="9">
        <v>83</v>
      </c>
      <c r="I26" s="9">
        <f t="shared" si="3"/>
        <v>49.8</v>
      </c>
      <c r="J26" s="9">
        <f t="shared" si="4"/>
        <v>77.332</v>
      </c>
      <c r="K26" s="10">
        <v>8</v>
      </c>
    </row>
    <row r="27" spans="1:11" s="11" customFormat="1" ht="24.75" customHeight="1">
      <c r="A27" s="7" t="s">
        <v>60</v>
      </c>
      <c r="B27" s="8" t="s">
        <v>128</v>
      </c>
      <c r="C27" s="8" t="s">
        <v>129</v>
      </c>
      <c r="D27" s="8" t="s">
        <v>105</v>
      </c>
      <c r="E27" s="8" t="s">
        <v>106</v>
      </c>
      <c r="F27" s="9">
        <v>66.17</v>
      </c>
      <c r="G27" s="9">
        <f t="shared" si="0"/>
        <v>26.468000000000004</v>
      </c>
      <c r="H27" s="9">
        <v>83.8</v>
      </c>
      <c r="I27" s="9">
        <f t="shared" si="3"/>
        <v>50.279999999999994</v>
      </c>
      <c r="J27" s="9">
        <f t="shared" si="4"/>
        <v>76.74799999999999</v>
      </c>
      <c r="K27" s="10">
        <v>9</v>
      </c>
    </row>
    <row r="28" spans="1:11" s="11" customFormat="1" ht="24.75" customHeight="1">
      <c r="A28" s="7" t="s">
        <v>61</v>
      </c>
      <c r="B28" s="8" t="s">
        <v>131</v>
      </c>
      <c r="C28" s="8" t="s">
        <v>132</v>
      </c>
      <c r="D28" s="8" t="s">
        <v>105</v>
      </c>
      <c r="E28" s="8" t="s">
        <v>106</v>
      </c>
      <c r="F28" s="9">
        <v>63.83</v>
      </c>
      <c r="G28" s="9">
        <f t="shared" si="0"/>
        <v>25.532</v>
      </c>
      <c r="H28" s="9">
        <v>84.4</v>
      </c>
      <c r="I28" s="9">
        <f t="shared" si="3"/>
        <v>50.64</v>
      </c>
      <c r="J28" s="9">
        <f t="shared" si="4"/>
        <v>76.172</v>
      </c>
      <c r="K28" s="10">
        <v>10</v>
      </c>
    </row>
    <row r="29" spans="1:11" s="11" customFormat="1" ht="24.75" customHeight="1">
      <c r="A29" s="7" t="s">
        <v>65</v>
      </c>
      <c r="B29" s="8" t="s">
        <v>134</v>
      </c>
      <c r="C29" s="8" t="s">
        <v>135</v>
      </c>
      <c r="D29" s="8" t="s">
        <v>105</v>
      </c>
      <c r="E29" s="8" t="s">
        <v>106</v>
      </c>
      <c r="F29" s="9">
        <v>63.67</v>
      </c>
      <c r="G29" s="9">
        <f t="shared" si="0"/>
        <v>25.468000000000004</v>
      </c>
      <c r="H29" s="9">
        <v>84.4</v>
      </c>
      <c r="I29" s="9">
        <f t="shared" si="3"/>
        <v>50.64</v>
      </c>
      <c r="J29" s="9">
        <f t="shared" si="4"/>
        <v>76.108</v>
      </c>
      <c r="K29" s="10">
        <v>11</v>
      </c>
    </row>
    <row r="30" spans="1:11" s="11" customFormat="1" ht="24.75" customHeight="1">
      <c r="A30" s="7" t="s">
        <v>66</v>
      </c>
      <c r="B30" s="8" t="s">
        <v>137</v>
      </c>
      <c r="C30" s="8" t="s">
        <v>138</v>
      </c>
      <c r="D30" s="8" t="s">
        <v>105</v>
      </c>
      <c r="E30" s="8" t="s">
        <v>106</v>
      </c>
      <c r="F30" s="9">
        <v>63.67</v>
      </c>
      <c r="G30" s="9">
        <f t="shared" si="0"/>
        <v>25.468000000000004</v>
      </c>
      <c r="H30" s="9">
        <v>84</v>
      </c>
      <c r="I30" s="9">
        <f t="shared" si="3"/>
        <v>50.4</v>
      </c>
      <c r="J30" s="9">
        <f t="shared" si="4"/>
        <v>75.868</v>
      </c>
      <c r="K30" s="10">
        <v>12</v>
      </c>
    </row>
    <row r="31" spans="1:11" s="11" customFormat="1" ht="24.75" customHeight="1">
      <c r="A31" s="7" t="s">
        <v>67</v>
      </c>
      <c r="B31" s="8" t="s">
        <v>140</v>
      </c>
      <c r="C31" s="8" t="s">
        <v>141</v>
      </c>
      <c r="D31" s="8" t="s">
        <v>105</v>
      </c>
      <c r="E31" s="8" t="s">
        <v>106</v>
      </c>
      <c r="F31" s="9">
        <v>64.67</v>
      </c>
      <c r="G31" s="9">
        <f t="shared" si="0"/>
        <v>25.868000000000002</v>
      </c>
      <c r="H31" s="9">
        <v>82.8</v>
      </c>
      <c r="I31" s="9">
        <f t="shared" si="3"/>
        <v>49.68</v>
      </c>
      <c r="J31" s="9">
        <f t="shared" si="4"/>
        <v>75.548</v>
      </c>
      <c r="K31" s="10">
        <v>13</v>
      </c>
    </row>
    <row r="32" spans="1:11" s="11" customFormat="1" ht="24.75" customHeight="1">
      <c r="A32" s="7" t="s">
        <v>72</v>
      </c>
      <c r="B32" s="8" t="s">
        <v>143</v>
      </c>
      <c r="C32" s="8" t="s">
        <v>144</v>
      </c>
      <c r="D32" s="8" t="s">
        <v>105</v>
      </c>
      <c r="E32" s="8" t="s">
        <v>106</v>
      </c>
      <c r="F32" s="9">
        <v>61.83</v>
      </c>
      <c r="G32" s="9">
        <f t="shared" si="0"/>
        <v>24.732</v>
      </c>
      <c r="H32" s="9">
        <v>84</v>
      </c>
      <c r="I32" s="9">
        <f t="shared" si="3"/>
        <v>50.4</v>
      </c>
      <c r="J32" s="9">
        <f t="shared" si="4"/>
        <v>75.132</v>
      </c>
      <c r="K32" s="10">
        <v>14</v>
      </c>
    </row>
    <row r="33" spans="1:11" s="11" customFormat="1" ht="24.75" customHeight="1">
      <c r="A33" s="7" t="s">
        <v>75</v>
      </c>
      <c r="B33" s="8" t="s">
        <v>146</v>
      </c>
      <c r="C33" s="8" t="s">
        <v>147</v>
      </c>
      <c r="D33" s="8" t="s">
        <v>105</v>
      </c>
      <c r="E33" s="8" t="s">
        <v>106</v>
      </c>
      <c r="F33" s="9">
        <v>61.33</v>
      </c>
      <c r="G33" s="9">
        <f t="shared" si="0"/>
        <v>24.532</v>
      </c>
      <c r="H33" s="9">
        <v>84.2</v>
      </c>
      <c r="I33" s="9">
        <f t="shared" si="3"/>
        <v>50.52</v>
      </c>
      <c r="J33" s="9">
        <f t="shared" si="4"/>
        <v>75.052</v>
      </c>
      <c r="K33" s="10">
        <v>15</v>
      </c>
    </row>
    <row r="34" spans="1:11" s="11" customFormat="1" ht="24.75" customHeight="1">
      <c r="A34" s="7" t="s">
        <v>78</v>
      </c>
      <c r="B34" s="12" t="s">
        <v>180</v>
      </c>
      <c r="C34" s="8" t="s">
        <v>181</v>
      </c>
      <c r="D34" s="8" t="s">
        <v>182</v>
      </c>
      <c r="E34" s="8" t="s">
        <v>183</v>
      </c>
      <c r="F34" s="9">
        <v>59.33</v>
      </c>
      <c r="G34" s="9">
        <f aca="true" t="shared" si="5" ref="G34:G46">F34*0.4</f>
        <v>23.732</v>
      </c>
      <c r="H34" s="9">
        <v>86.4</v>
      </c>
      <c r="I34" s="9">
        <f>H34*0.6</f>
        <v>51.84</v>
      </c>
      <c r="J34" s="9">
        <f>G34+I34</f>
        <v>75.572</v>
      </c>
      <c r="K34" s="10">
        <v>1</v>
      </c>
    </row>
    <row r="35" spans="1:11" s="11" customFormat="1" ht="24.75" customHeight="1">
      <c r="A35" s="7" t="s">
        <v>79</v>
      </c>
      <c r="B35" s="12" t="s">
        <v>187</v>
      </c>
      <c r="C35" s="8" t="s">
        <v>188</v>
      </c>
      <c r="D35" s="8" t="s">
        <v>189</v>
      </c>
      <c r="E35" s="8" t="s">
        <v>190</v>
      </c>
      <c r="F35" s="9">
        <v>69.33</v>
      </c>
      <c r="G35" s="9">
        <f t="shared" si="5"/>
        <v>27.732</v>
      </c>
      <c r="H35" s="9">
        <v>81.2</v>
      </c>
      <c r="I35" s="9">
        <f>H35*0.6</f>
        <v>48.72</v>
      </c>
      <c r="J35" s="9">
        <f>G35+I35</f>
        <v>76.452</v>
      </c>
      <c r="K35" s="10">
        <v>1</v>
      </c>
    </row>
    <row r="36" spans="1:11" s="11" customFormat="1" ht="24.75" customHeight="1">
      <c r="A36" s="7" t="s">
        <v>80</v>
      </c>
      <c r="B36" s="8" t="s">
        <v>194</v>
      </c>
      <c r="C36" s="8" t="s">
        <v>195</v>
      </c>
      <c r="D36" s="8" t="s">
        <v>196</v>
      </c>
      <c r="E36" s="8" t="s">
        <v>197</v>
      </c>
      <c r="F36" s="9">
        <v>64</v>
      </c>
      <c r="G36" s="9">
        <f t="shared" si="5"/>
        <v>25.6</v>
      </c>
      <c r="H36" s="9">
        <v>88.6</v>
      </c>
      <c r="I36" s="9">
        <f aca="true" t="shared" si="6" ref="I36:I44">H36*0.6</f>
        <v>53.16</v>
      </c>
      <c r="J36" s="9">
        <f aca="true" t="shared" si="7" ref="J36:J44">G36+I36</f>
        <v>78.75999999999999</v>
      </c>
      <c r="K36" s="10">
        <v>1</v>
      </c>
    </row>
    <row r="37" spans="1:11" s="11" customFormat="1" ht="24.75" customHeight="1">
      <c r="A37" s="7" t="s">
        <v>81</v>
      </c>
      <c r="B37" s="8" t="s">
        <v>199</v>
      </c>
      <c r="C37" s="8" t="s">
        <v>200</v>
      </c>
      <c r="D37" s="8" t="s">
        <v>196</v>
      </c>
      <c r="E37" s="8" t="s">
        <v>197</v>
      </c>
      <c r="F37" s="9">
        <v>67.5</v>
      </c>
      <c r="G37" s="9">
        <f t="shared" si="5"/>
        <v>27</v>
      </c>
      <c r="H37" s="9">
        <v>85.8</v>
      </c>
      <c r="I37" s="9">
        <f t="shared" si="6"/>
        <v>51.48</v>
      </c>
      <c r="J37" s="9">
        <f t="shared" si="7"/>
        <v>78.47999999999999</v>
      </c>
      <c r="K37" s="10">
        <v>2</v>
      </c>
    </row>
    <row r="38" spans="1:11" s="11" customFormat="1" ht="24.75" customHeight="1">
      <c r="A38" s="7" t="s">
        <v>82</v>
      </c>
      <c r="B38" s="8" t="s">
        <v>202</v>
      </c>
      <c r="C38" s="8" t="s">
        <v>203</v>
      </c>
      <c r="D38" s="8" t="s">
        <v>196</v>
      </c>
      <c r="E38" s="8" t="s">
        <v>197</v>
      </c>
      <c r="F38" s="9">
        <v>57.33</v>
      </c>
      <c r="G38" s="9">
        <f t="shared" si="5"/>
        <v>22.932000000000002</v>
      </c>
      <c r="H38" s="9">
        <v>89.2</v>
      </c>
      <c r="I38" s="9">
        <f t="shared" si="6"/>
        <v>53.52</v>
      </c>
      <c r="J38" s="9">
        <f t="shared" si="7"/>
        <v>76.452</v>
      </c>
      <c r="K38" s="10">
        <v>3</v>
      </c>
    </row>
    <row r="39" spans="1:11" s="11" customFormat="1" ht="24.75" customHeight="1">
      <c r="A39" s="7" t="s">
        <v>83</v>
      </c>
      <c r="B39" s="8" t="s">
        <v>205</v>
      </c>
      <c r="C39" s="8" t="s">
        <v>206</v>
      </c>
      <c r="D39" s="8" t="s">
        <v>196</v>
      </c>
      <c r="E39" s="8" t="s">
        <v>197</v>
      </c>
      <c r="F39" s="9">
        <v>62.33</v>
      </c>
      <c r="G39" s="9">
        <f t="shared" si="5"/>
        <v>24.932000000000002</v>
      </c>
      <c r="H39" s="9">
        <v>85.8</v>
      </c>
      <c r="I39" s="9">
        <f t="shared" si="6"/>
        <v>51.48</v>
      </c>
      <c r="J39" s="9">
        <f t="shared" si="7"/>
        <v>76.412</v>
      </c>
      <c r="K39" s="10">
        <v>4</v>
      </c>
    </row>
    <row r="40" spans="1:11" s="11" customFormat="1" ht="24.75" customHeight="1">
      <c r="A40" s="7" t="s">
        <v>84</v>
      </c>
      <c r="B40" s="8" t="s">
        <v>211</v>
      </c>
      <c r="C40" s="8" t="s">
        <v>212</v>
      </c>
      <c r="D40" s="8" t="s">
        <v>196</v>
      </c>
      <c r="E40" s="8" t="s">
        <v>213</v>
      </c>
      <c r="F40" s="9">
        <v>62.33</v>
      </c>
      <c r="G40" s="9">
        <f t="shared" si="5"/>
        <v>24.932000000000002</v>
      </c>
      <c r="H40" s="9">
        <v>86.8</v>
      </c>
      <c r="I40" s="9">
        <f t="shared" si="6"/>
        <v>52.08</v>
      </c>
      <c r="J40" s="9">
        <f t="shared" si="7"/>
        <v>77.012</v>
      </c>
      <c r="K40" s="10">
        <v>1</v>
      </c>
    </row>
    <row r="41" spans="1:11" s="11" customFormat="1" ht="24.75" customHeight="1">
      <c r="A41" s="7" t="s">
        <v>88</v>
      </c>
      <c r="B41" s="8" t="s">
        <v>214</v>
      </c>
      <c r="C41" s="8" t="s">
        <v>215</v>
      </c>
      <c r="D41" s="8" t="s">
        <v>196</v>
      </c>
      <c r="E41" s="8" t="s">
        <v>213</v>
      </c>
      <c r="F41" s="9">
        <v>63.17</v>
      </c>
      <c r="G41" s="9">
        <f t="shared" si="5"/>
        <v>25.268</v>
      </c>
      <c r="H41" s="9">
        <v>83.2</v>
      </c>
      <c r="I41" s="9">
        <f t="shared" si="6"/>
        <v>49.92</v>
      </c>
      <c r="J41" s="9">
        <f t="shared" si="7"/>
        <v>75.188</v>
      </c>
      <c r="K41" s="10">
        <v>2</v>
      </c>
    </row>
    <row r="42" spans="1:11" s="11" customFormat="1" ht="24.75" customHeight="1">
      <c r="A42" s="7" t="s">
        <v>91</v>
      </c>
      <c r="B42" s="8" t="s">
        <v>216</v>
      </c>
      <c r="C42" s="8" t="s">
        <v>217</v>
      </c>
      <c r="D42" s="8" t="s">
        <v>196</v>
      </c>
      <c r="E42" s="8" t="s">
        <v>218</v>
      </c>
      <c r="F42" s="9">
        <v>59.33</v>
      </c>
      <c r="G42" s="9">
        <f t="shared" si="5"/>
        <v>23.732</v>
      </c>
      <c r="H42" s="9">
        <v>80.4</v>
      </c>
      <c r="I42" s="9">
        <f t="shared" si="6"/>
        <v>48.24</v>
      </c>
      <c r="J42" s="9">
        <f t="shared" si="7"/>
        <v>71.97200000000001</v>
      </c>
      <c r="K42" s="10">
        <v>1</v>
      </c>
    </row>
    <row r="43" spans="1:11" s="11" customFormat="1" ht="24.75" customHeight="1">
      <c r="A43" s="7" t="s">
        <v>92</v>
      </c>
      <c r="B43" s="8" t="s">
        <v>219</v>
      </c>
      <c r="C43" s="8" t="s">
        <v>220</v>
      </c>
      <c r="D43" s="8" t="s">
        <v>196</v>
      </c>
      <c r="E43" s="8" t="s">
        <v>221</v>
      </c>
      <c r="F43" s="9">
        <v>61.73</v>
      </c>
      <c r="G43" s="9">
        <f t="shared" si="5"/>
        <v>24.692</v>
      </c>
      <c r="H43" s="9">
        <v>83.4</v>
      </c>
      <c r="I43" s="9">
        <f t="shared" si="6"/>
        <v>50.04</v>
      </c>
      <c r="J43" s="9">
        <f t="shared" si="7"/>
        <v>74.732</v>
      </c>
      <c r="K43" s="10">
        <v>1</v>
      </c>
    </row>
    <row r="44" spans="1:11" s="11" customFormat="1" ht="24.75" customHeight="1">
      <c r="A44" s="7" t="s">
        <v>93</v>
      </c>
      <c r="B44" s="8" t="s">
        <v>222</v>
      </c>
      <c r="C44" s="8" t="s">
        <v>223</v>
      </c>
      <c r="D44" s="8" t="s">
        <v>196</v>
      </c>
      <c r="E44" s="8" t="s">
        <v>221</v>
      </c>
      <c r="F44" s="9">
        <v>61.4</v>
      </c>
      <c r="G44" s="9">
        <f t="shared" si="5"/>
        <v>24.560000000000002</v>
      </c>
      <c r="H44" s="9">
        <v>83.4</v>
      </c>
      <c r="I44" s="9">
        <f t="shared" si="6"/>
        <v>50.04</v>
      </c>
      <c r="J44" s="9">
        <f t="shared" si="7"/>
        <v>74.6</v>
      </c>
      <c r="K44" s="10">
        <v>2</v>
      </c>
    </row>
    <row r="45" spans="1:11" s="11" customFormat="1" ht="24.75" customHeight="1">
      <c r="A45" s="7" t="s">
        <v>94</v>
      </c>
      <c r="B45" s="8" t="s">
        <v>224</v>
      </c>
      <c r="C45" s="8" t="s">
        <v>225</v>
      </c>
      <c r="D45" s="8" t="s">
        <v>226</v>
      </c>
      <c r="E45" s="8" t="s">
        <v>227</v>
      </c>
      <c r="F45" s="9">
        <v>63.33</v>
      </c>
      <c r="G45" s="9">
        <f t="shared" si="5"/>
        <v>25.332</v>
      </c>
      <c r="H45" s="9">
        <v>84.6</v>
      </c>
      <c r="I45" s="9">
        <f>H45*0.6</f>
        <v>50.76</v>
      </c>
      <c r="J45" s="9">
        <f>G45+I45</f>
        <v>76.092</v>
      </c>
      <c r="K45" s="10">
        <v>1</v>
      </c>
    </row>
    <row r="46" spans="1:11" s="11" customFormat="1" ht="24.75" customHeight="1">
      <c r="A46" s="7" t="s">
        <v>95</v>
      </c>
      <c r="B46" s="8" t="s">
        <v>228</v>
      </c>
      <c r="C46" s="8" t="s">
        <v>229</v>
      </c>
      <c r="D46" s="8" t="s">
        <v>230</v>
      </c>
      <c r="E46" s="8" t="s">
        <v>231</v>
      </c>
      <c r="F46" s="9">
        <v>61.5</v>
      </c>
      <c r="G46" s="9">
        <f t="shared" si="5"/>
        <v>24.6</v>
      </c>
      <c r="H46" s="9">
        <v>88.4</v>
      </c>
      <c r="I46" s="9">
        <f>H46*0.6</f>
        <v>53.04</v>
      </c>
      <c r="J46" s="9">
        <f>G46+I46</f>
        <v>77.64</v>
      </c>
      <c r="K46" s="10">
        <v>1</v>
      </c>
    </row>
    <row r="47" spans="1:11" s="11" customFormat="1" ht="24.75" customHeight="1">
      <c r="A47" s="7" t="s">
        <v>100</v>
      </c>
      <c r="B47" s="8" t="s">
        <v>232</v>
      </c>
      <c r="C47" s="8" t="s">
        <v>233</v>
      </c>
      <c r="D47" s="8" t="s">
        <v>230</v>
      </c>
      <c r="E47" s="8" t="s">
        <v>231</v>
      </c>
      <c r="F47" s="9">
        <v>64</v>
      </c>
      <c r="G47" s="9">
        <f aca="true" t="shared" si="8" ref="G47:G67">F47*0.4</f>
        <v>25.6</v>
      </c>
      <c r="H47" s="9">
        <v>86.6</v>
      </c>
      <c r="I47" s="9">
        <f>H47*0.6</f>
        <v>51.959999999999994</v>
      </c>
      <c r="J47" s="9">
        <f>G47+I47</f>
        <v>77.56</v>
      </c>
      <c r="K47" s="10">
        <v>2</v>
      </c>
    </row>
    <row r="48" spans="1:11" s="11" customFormat="1" ht="24.75" customHeight="1">
      <c r="A48" s="7" t="s">
        <v>101</v>
      </c>
      <c r="B48" s="8" t="s">
        <v>234</v>
      </c>
      <c r="C48" s="8" t="s">
        <v>235</v>
      </c>
      <c r="D48" s="8" t="s">
        <v>236</v>
      </c>
      <c r="E48" s="8" t="s">
        <v>237</v>
      </c>
      <c r="F48" s="9">
        <v>52</v>
      </c>
      <c r="G48" s="9">
        <f t="shared" si="8"/>
        <v>20.8</v>
      </c>
      <c r="H48" s="9">
        <v>85.4</v>
      </c>
      <c r="I48" s="9">
        <f aca="true" t="shared" si="9" ref="I48:I53">H48*0.6</f>
        <v>51.24</v>
      </c>
      <c r="J48" s="9">
        <f aca="true" t="shared" si="10" ref="J48:J53">G48+I48</f>
        <v>72.04</v>
      </c>
      <c r="K48" s="10">
        <v>1</v>
      </c>
    </row>
    <row r="49" spans="1:11" s="11" customFormat="1" ht="24.75" customHeight="1">
      <c r="A49" s="7" t="s">
        <v>102</v>
      </c>
      <c r="B49" s="8" t="s">
        <v>238</v>
      </c>
      <c r="C49" s="8" t="s">
        <v>239</v>
      </c>
      <c r="D49" s="8" t="s">
        <v>240</v>
      </c>
      <c r="E49" s="8" t="s">
        <v>241</v>
      </c>
      <c r="F49" s="9">
        <v>52.5</v>
      </c>
      <c r="G49" s="9">
        <f t="shared" si="8"/>
        <v>21</v>
      </c>
      <c r="H49" s="9">
        <v>87.8</v>
      </c>
      <c r="I49" s="9">
        <f t="shared" si="9"/>
        <v>52.68</v>
      </c>
      <c r="J49" s="9">
        <f t="shared" si="10"/>
        <v>73.68</v>
      </c>
      <c r="K49" s="10">
        <v>1</v>
      </c>
    </row>
    <row r="50" spans="1:11" s="11" customFormat="1" ht="24.75" customHeight="1">
      <c r="A50" s="7" t="s">
        <v>107</v>
      </c>
      <c r="B50" s="8" t="s">
        <v>242</v>
      </c>
      <c r="C50" s="8" t="s">
        <v>243</v>
      </c>
      <c r="D50" s="8" t="s">
        <v>240</v>
      </c>
      <c r="E50" s="8" t="s">
        <v>241</v>
      </c>
      <c r="F50" s="9">
        <v>50.67</v>
      </c>
      <c r="G50" s="9">
        <f t="shared" si="8"/>
        <v>20.268</v>
      </c>
      <c r="H50" s="9">
        <v>84.8</v>
      </c>
      <c r="I50" s="9">
        <f t="shared" si="9"/>
        <v>50.879999999999995</v>
      </c>
      <c r="J50" s="9">
        <f t="shared" si="10"/>
        <v>71.148</v>
      </c>
      <c r="K50" s="10">
        <v>2</v>
      </c>
    </row>
    <row r="51" spans="1:11" s="11" customFormat="1" ht="24.75" customHeight="1">
      <c r="A51" s="7" t="s">
        <v>110</v>
      </c>
      <c r="B51" s="8" t="s">
        <v>244</v>
      </c>
      <c r="C51" s="8" t="s">
        <v>245</v>
      </c>
      <c r="D51" s="8" t="s">
        <v>246</v>
      </c>
      <c r="E51" s="8" t="s">
        <v>247</v>
      </c>
      <c r="F51" s="9">
        <v>59.17</v>
      </c>
      <c r="G51" s="9">
        <f t="shared" si="8"/>
        <v>23.668000000000003</v>
      </c>
      <c r="H51" s="9">
        <v>85.2</v>
      </c>
      <c r="I51" s="9">
        <f t="shared" si="9"/>
        <v>51.12</v>
      </c>
      <c r="J51" s="9">
        <f t="shared" si="10"/>
        <v>74.788</v>
      </c>
      <c r="K51" s="10">
        <v>1</v>
      </c>
    </row>
    <row r="52" spans="1:11" s="11" customFormat="1" ht="24.75" customHeight="1">
      <c r="A52" s="7" t="s">
        <v>113</v>
      </c>
      <c r="B52" s="8" t="s">
        <v>248</v>
      </c>
      <c r="C52" s="8" t="s">
        <v>249</v>
      </c>
      <c r="D52" s="8" t="s">
        <v>250</v>
      </c>
      <c r="E52" s="8" t="s">
        <v>251</v>
      </c>
      <c r="F52" s="9">
        <v>63.67</v>
      </c>
      <c r="G52" s="9">
        <f t="shared" si="8"/>
        <v>25.468000000000004</v>
      </c>
      <c r="H52" s="9">
        <v>84.2</v>
      </c>
      <c r="I52" s="9">
        <f t="shared" si="9"/>
        <v>50.52</v>
      </c>
      <c r="J52" s="9">
        <f t="shared" si="10"/>
        <v>75.988</v>
      </c>
      <c r="K52" s="10">
        <v>1</v>
      </c>
    </row>
    <row r="53" spans="1:11" s="11" customFormat="1" ht="24.75" customHeight="1">
      <c r="A53" s="7" t="s">
        <v>416</v>
      </c>
      <c r="B53" s="8" t="s">
        <v>252</v>
      </c>
      <c r="C53" s="8" t="s">
        <v>253</v>
      </c>
      <c r="D53" s="8" t="s">
        <v>250</v>
      </c>
      <c r="E53" s="8" t="s">
        <v>251</v>
      </c>
      <c r="F53" s="9">
        <v>54.67</v>
      </c>
      <c r="G53" s="9">
        <f t="shared" si="8"/>
        <v>21.868000000000002</v>
      </c>
      <c r="H53" s="9">
        <v>86.8</v>
      </c>
      <c r="I53" s="9">
        <f t="shared" si="9"/>
        <v>52.08</v>
      </c>
      <c r="J53" s="9">
        <f t="shared" si="10"/>
        <v>73.94800000000001</v>
      </c>
      <c r="K53" s="10">
        <v>2</v>
      </c>
    </row>
    <row r="54" spans="1:11" s="11" customFormat="1" ht="24.75" customHeight="1">
      <c r="A54" s="7" t="s">
        <v>118</v>
      </c>
      <c r="B54" s="8" t="s">
        <v>255</v>
      </c>
      <c r="C54" s="8" t="s">
        <v>256</v>
      </c>
      <c r="D54" s="8" t="s">
        <v>257</v>
      </c>
      <c r="E54" s="8" t="s">
        <v>106</v>
      </c>
      <c r="F54" s="9">
        <v>63.17</v>
      </c>
      <c r="G54" s="9">
        <f t="shared" si="8"/>
        <v>25.268</v>
      </c>
      <c r="H54" s="9">
        <v>82.4</v>
      </c>
      <c r="I54" s="9">
        <f>H54*0.6</f>
        <v>49.440000000000005</v>
      </c>
      <c r="J54" s="9">
        <f>G54+I54</f>
        <v>74.708</v>
      </c>
      <c r="K54" s="10">
        <v>1</v>
      </c>
    </row>
    <row r="55" spans="1:11" s="11" customFormat="1" ht="24.75" customHeight="1">
      <c r="A55" s="7" t="s">
        <v>121</v>
      </c>
      <c r="B55" s="8" t="s">
        <v>258</v>
      </c>
      <c r="C55" s="8" t="s">
        <v>259</v>
      </c>
      <c r="D55" s="8" t="s">
        <v>260</v>
      </c>
      <c r="E55" s="8" t="s">
        <v>261</v>
      </c>
      <c r="F55" s="9">
        <v>44.57</v>
      </c>
      <c r="G55" s="9">
        <f t="shared" si="8"/>
        <v>17.828</v>
      </c>
      <c r="H55" s="9">
        <v>80.2</v>
      </c>
      <c r="I55" s="9">
        <f>H55*0.6</f>
        <v>48.12</v>
      </c>
      <c r="J55" s="9">
        <f>G55+I55</f>
        <v>65.948</v>
      </c>
      <c r="K55" s="10">
        <v>1</v>
      </c>
    </row>
    <row r="56" spans="1:11" s="11" customFormat="1" ht="24.75" customHeight="1">
      <c r="A56" s="7" t="s">
        <v>124</v>
      </c>
      <c r="B56" s="8" t="s">
        <v>262</v>
      </c>
      <c r="C56" s="8" t="s">
        <v>263</v>
      </c>
      <c r="D56" s="8" t="s">
        <v>264</v>
      </c>
      <c r="E56" s="8" t="s">
        <v>265</v>
      </c>
      <c r="F56" s="9">
        <v>68.5</v>
      </c>
      <c r="G56" s="9">
        <f t="shared" si="8"/>
        <v>27.400000000000002</v>
      </c>
      <c r="H56" s="9">
        <v>83</v>
      </c>
      <c r="I56" s="9">
        <f aca="true" t="shared" si="11" ref="I56:I61">H56*0.6</f>
        <v>49.8</v>
      </c>
      <c r="J56" s="9">
        <f aca="true" t="shared" si="12" ref="J56:J61">G56+I56</f>
        <v>77.2</v>
      </c>
      <c r="K56" s="10">
        <v>1</v>
      </c>
    </row>
    <row r="57" spans="1:11" s="11" customFormat="1" ht="24.75" customHeight="1">
      <c r="A57" s="7" t="s">
        <v>127</v>
      </c>
      <c r="B57" s="8" t="s">
        <v>266</v>
      </c>
      <c r="C57" s="8" t="s">
        <v>267</v>
      </c>
      <c r="D57" s="8" t="s">
        <v>264</v>
      </c>
      <c r="E57" s="8" t="s">
        <v>265</v>
      </c>
      <c r="F57" s="9">
        <v>68</v>
      </c>
      <c r="G57" s="9">
        <f t="shared" si="8"/>
        <v>27.200000000000003</v>
      </c>
      <c r="H57" s="9">
        <v>82.6</v>
      </c>
      <c r="I57" s="9">
        <f t="shared" si="11"/>
        <v>49.559999999999995</v>
      </c>
      <c r="J57" s="9">
        <f t="shared" si="12"/>
        <v>76.75999999999999</v>
      </c>
      <c r="K57" s="10">
        <v>2</v>
      </c>
    </row>
    <row r="58" spans="1:11" s="11" customFormat="1" ht="24.75" customHeight="1">
      <c r="A58" s="7" t="s">
        <v>130</v>
      </c>
      <c r="B58" s="8" t="s">
        <v>268</v>
      </c>
      <c r="C58" s="8" t="s">
        <v>269</v>
      </c>
      <c r="D58" s="8" t="s">
        <v>264</v>
      </c>
      <c r="E58" s="8" t="s">
        <v>265</v>
      </c>
      <c r="F58" s="9">
        <v>58.67</v>
      </c>
      <c r="G58" s="9">
        <f t="shared" si="8"/>
        <v>23.468000000000004</v>
      </c>
      <c r="H58" s="9">
        <v>88.2</v>
      </c>
      <c r="I58" s="9">
        <f t="shared" si="11"/>
        <v>52.92</v>
      </c>
      <c r="J58" s="9">
        <f t="shared" si="12"/>
        <v>76.388</v>
      </c>
      <c r="K58" s="10">
        <v>3</v>
      </c>
    </row>
    <row r="59" spans="1:11" s="11" customFormat="1" ht="24.75" customHeight="1">
      <c r="A59" s="7" t="s">
        <v>133</v>
      </c>
      <c r="B59" s="8" t="s">
        <v>270</v>
      </c>
      <c r="C59" s="8" t="s">
        <v>271</v>
      </c>
      <c r="D59" s="8" t="s">
        <v>264</v>
      </c>
      <c r="E59" s="8" t="s">
        <v>265</v>
      </c>
      <c r="F59" s="9">
        <v>63.17</v>
      </c>
      <c r="G59" s="9">
        <f t="shared" si="8"/>
        <v>25.268</v>
      </c>
      <c r="H59" s="9">
        <v>84</v>
      </c>
      <c r="I59" s="9">
        <f t="shared" si="11"/>
        <v>50.4</v>
      </c>
      <c r="J59" s="9">
        <f t="shared" si="12"/>
        <v>75.668</v>
      </c>
      <c r="K59" s="10">
        <v>4</v>
      </c>
    </row>
    <row r="60" spans="1:11" s="11" customFormat="1" ht="24.75" customHeight="1">
      <c r="A60" s="7" t="s">
        <v>136</v>
      </c>
      <c r="B60" s="8" t="s">
        <v>272</v>
      </c>
      <c r="C60" s="8" t="s">
        <v>273</v>
      </c>
      <c r="D60" s="8" t="s">
        <v>274</v>
      </c>
      <c r="E60" s="8" t="s">
        <v>275</v>
      </c>
      <c r="F60" s="9">
        <v>71.13</v>
      </c>
      <c r="G60" s="9">
        <f t="shared" si="8"/>
        <v>28.451999999999998</v>
      </c>
      <c r="H60" s="9">
        <v>87.4</v>
      </c>
      <c r="I60" s="9">
        <f t="shared" si="11"/>
        <v>52.440000000000005</v>
      </c>
      <c r="J60" s="9">
        <f t="shared" si="12"/>
        <v>80.892</v>
      </c>
      <c r="K60" s="10">
        <v>1</v>
      </c>
    </row>
    <row r="61" spans="1:11" s="11" customFormat="1" ht="24.75" customHeight="1">
      <c r="A61" s="7" t="s">
        <v>139</v>
      </c>
      <c r="B61" s="8" t="s">
        <v>276</v>
      </c>
      <c r="C61" s="8" t="s">
        <v>277</v>
      </c>
      <c r="D61" s="8" t="s">
        <v>278</v>
      </c>
      <c r="E61" s="8" t="s">
        <v>106</v>
      </c>
      <c r="F61" s="9">
        <v>61.5</v>
      </c>
      <c r="G61" s="9">
        <f t="shared" si="8"/>
        <v>24.6</v>
      </c>
      <c r="H61" s="9">
        <v>84.8</v>
      </c>
      <c r="I61" s="9">
        <f t="shared" si="11"/>
        <v>50.879999999999995</v>
      </c>
      <c r="J61" s="9">
        <f t="shared" si="12"/>
        <v>75.47999999999999</v>
      </c>
      <c r="K61" s="10">
        <v>1</v>
      </c>
    </row>
    <row r="62" spans="1:11" s="11" customFormat="1" ht="24.75" customHeight="1">
      <c r="A62" s="7" t="s">
        <v>142</v>
      </c>
      <c r="B62" s="8" t="s">
        <v>279</v>
      </c>
      <c r="C62" s="8" t="s">
        <v>280</v>
      </c>
      <c r="D62" s="8" t="s">
        <v>281</v>
      </c>
      <c r="E62" s="8" t="s">
        <v>282</v>
      </c>
      <c r="F62" s="9">
        <v>75.13</v>
      </c>
      <c r="G62" s="9">
        <f t="shared" si="8"/>
        <v>30.052</v>
      </c>
      <c r="H62" s="9">
        <v>84.2</v>
      </c>
      <c r="I62" s="9">
        <f aca="true" t="shared" si="13" ref="I62:I73">H62*0.6</f>
        <v>50.52</v>
      </c>
      <c r="J62" s="9">
        <f aca="true" t="shared" si="14" ref="J62:J73">G62+I62</f>
        <v>80.572</v>
      </c>
      <c r="K62" s="10">
        <v>1</v>
      </c>
    </row>
    <row r="63" spans="1:11" s="11" customFormat="1" ht="24.75" customHeight="1">
      <c r="A63" s="7" t="s">
        <v>145</v>
      </c>
      <c r="B63" s="8" t="s">
        <v>283</v>
      </c>
      <c r="C63" s="8" t="s">
        <v>284</v>
      </c>
      <c r="D63" s="8" t="s">
        <v>281</v>
      </c>
      <c r="E63" s="8" t="s">
        <v>282</v>
      </c>
      <c r="F63" s="9">
        <v>61.2</v>
      </c>
      <c r="G63" s="9">
        <f t="shared" si="8"/>
        <v>24.480000000000004</v>
      </c>
      <c r="H63" s="9">
        <v>84.8</v>
      </c>
      <c r="I63" s="9">
        <f t="shared" si="13"/>
        <v>50.879999999999995</v>
      </c>
      <c r="J63" s="9">
        <f t="shared" si="14"/>
        <v>75.36</v>
      </c>
      <c r="K63" s="10">
        <v>2</v>
      </c>
    </row>
    <row r="64" spans="1:11" s="11" customFormat="1" ht="24.75" customHeight="1">
      <c r="A64" s="7" t="s">
        <v>148</v>
      </c>
      <c r="B64" s="8" t="s">
        <v>285</v>
      </c>
      <c r="C64" s="8" t="s">
        <v>286</v>
      </c>
      <c r="D64" s="8" t="s">
        <v>287</v>
      </c>
      <c r="E64" s="8" t="s">
        <v>288</v>
      </c>
      <c r="F64" s="9">
        <v>68.67</v>
      </c>
      <c r="G64" s="9">
        <f t="shared" si="8"/>
        <v>27.468000000000004</v>
      </c>
      <c r="H64" s="9">
        <v>87.6</v>
      </c>
      <c r="I64" s="9">
        <f t="shared" si="13"/>
        <v>52.559999999999995</v>
      </c>
      <c r="J64" s="9">
        <f t="shared" si="14"/>
        <v>80.02799999999999</v>
      </c>
      <c r="K64" s="10">
        <v>1</v>
      </c>
    </row>
    <row r="65" spans="1:11" s="11" customFormat="1" ht="24.75" customHeight="1">
      <c r="A65" s="7" t="s">
        <v>149</v>
      </c>
      <c r="B65" s="8" t="s">
        <v>289</v>
      </c>
      <c r="C65" s="8" t="s">
        <v>290</v>
      </c>
      <c r="D65" s="8" t="s">
        <v>287</v>
      </c>
      <c r="E65" s="8" t="s">
        <v>288</v>
      </c>
      <c r="F65" s="9">
        <v>62.83</v>
      </c>
      <c r="G65" s="9">
        <f t="shared" si="8"/>
        <v>25.132</v>
      </c>
      <c r="H65" s="9">
        <v>82.6</v>
      </c>
      <c r="I65" s="9">
        <f t="shared" si="13"/>
        <v>49.559999999999995</v>
      </c>
      <c r="J65" s="9">
        <f t="shared" si="14"/>
        <v>74.692</v>
      </c>
      <c r="K65" s="10">
        <v>2</v>
      </c>
    </row>
    <row r="66" spans="1:11" s="11" customFormat="1" ht="24.75" customHeight="1">
      <c r="A66" s="7" t="s">
        <v>150</v>
      </c>
      <c r="B66" s="8" t="s">
        <v>291</v>
      </c>
      <c r="C66" s="8" t="s">
        <v>292</v>
      </c>
      <c r="D66" s="8" t="s">
        <v>287</v>
      </c>
      <c r="E66" s="8" t="s">
        <v>288</v>
      </c>
      <c r="F66" s="9">
        <v>59.17</v>
      </c>
      <c r="G66" s="9">
        <f t="shared" si="8"/>
        <v>23.668000000000003</v>
      </c>
      <c r="H66" s="9">
        <v>84.2</v>
      </c>
      <c r="I66" s="9">
        <f t="shared" si="13"/>
        <v>50.52</v>
      </c>
      <c r="J66" s="9">
        <f t="shared" si="14"/>
        <v>74.188</v>
      </c>
      <c r="K66" s="10">
        <v>3</v>
      </c>
    </row>
    <row r="67" spans="1:11" s="11" customFormat="1" ht="24.75" customHeight="1">
      <c r="A67" s="7" t="s">
        <v>151</v>
      </c>
      <c r="B67" s="8" t="s">
        <v>293</v>
      </c>
      <c r="C67" s="8" t="s">
        <v>294</v>
      </c>
      <c r="D67" s="8" t="s">
        <v>287</v>
      </c>
      <c r="E67" s="8" t="s">
        <v>288</v>
      </c>
      <c r="F67" s="9">
        <v>60.83</v>
      </c>
      <c r="G67" s="9">
        <f t="shared" si="8"/>
        <v>24.332</v>
      </c>
      <c r="H67" s="9">
        <v>82.4</v>
      </c>
      <c r="I67" s="9">
        <f t="shared" si="13"/>
        <v>49.440000000000005</v>
      </c>
      <c r="J67" s="9">
        <f t="shared" si="14"/>
        <v>73.772</v>
      </c>
      <c r="K67" s="10">
        <v>4</v>
      </c>
    </row>
    <row r="68" spans="1:11" s="11" customFormat="1" ht="24.75" customHeight="1">
      <c r="A68" s="7" t="s">
        <v>152</v>
      </c>
      <c r="B68" s="8" t="s">
        <v>295</v>
      </c>
      <c r="C68" s="8" t="s">
        <v>296</v>
      </c>
      <c r="D68" s="8" t="s">
        <v>287</v>
      </c>
      <c r="E68" s="8" t="s">
        <v>190</v>
      </c>
      <c r="F68" s="9">
        <v>60.83</v>
      </c>
      <c r="G68" s="9">
        <f aca="true" t="shared" si="15" ref="G68:G87">F68*0.4</f>
        <v>24.332</v>
      </c>
      <c r="H68" s="9">
        <v>80.2</v>
      </c>
      <c r="I68" s="9">
        <f t="shared" si="13"/>
        <v>48.12</v>
      </c>
      <c r="J68" s="9">
        <f t="shared" si="14"/>
        <v>72.452</v>
      </c>
      <c r="K68" s="10">
        <v>1</v>
      </c>
    </row>
    <row r="69" spans="1:11" s="11" customFormat="1" ht="24.75" customHeight="1">
      <c r="A69" s="7" t="s">
        <v>153</v>
      </c>
      <c r="B69" s="8" t="s">
        <v>297</v>
      </c>
      <c r="C69" s="8" t="s">
        <v>298</v>
      </c>
      <c r="D69" s="8" t="s">
        <v>299</v>
      </c>
      <c r="E69" s="8" t="s">
        <v>300</v>
      </c>
      <c r="F69" s="9">
        <v>58.83</v>
      </c>
      <c r="G69" s="9">
        <f t="shared" si="15"/>
        <v>23.532</v>
      </c>
      <c r="H69" s="9">
        <v>86.6</v>
      </c>
      <c r="I69" s="9">
        <f t="shared" si="13"/>
        <v>51.959999999999994</v>
      </c>
      <c r="J69" s="9">
        <f t="shared" si="14"/>
        <v>75.49199999999999</v>
      </c>
      <c r="K69" s="10">
        <v>1</v>
      </c>
    </row>
    <row r="70" spans="1:11" s="11" customFormat="1" ht="24.75" customHeight="1">
      <c r="A70" s="7" t="s">
        <v>154</v>
      </c>
      <c r="B70" s="8" t="s">
        <v>301</v>
      </c>
      <c r="C70" s="8" t="s">
        <v>302</v>
      </c>
      <c r="D70" s="8" t="s">
        <v>303</v>
      </c>
      <c r="E70" s="8" t="s">
        <v>106</v>
      </c>
      <c r="F70" s="9">
        <v>64.83</v>
      </c>
      <c r="G70" s="9">
        <f t="shared" si="15"/>
        <v>25.932000000000002</v>
      </c>
      <c r="H70" s="9">
        <v>84.6</v>
      </c>
      <c r="I70" s="9">
        <f t="shared" si="13"/>
        <v>50.76</v>
      </c>
      <c r="J70" s="9">
        <f t="shared" si="14"/>
        <v>76.69200000000001</v>
      </c>
      <c r="K70" s="10">
        <v>1</v>
      </c>
    </row>
    <row r="71" spans="1:11" s="11" customFormat="1" ht="24.75" customHeight="1">
      <c r="A71" s="7" t="s">
        <v>155</v>
      </c>
      <c r="B71" s="8" t="s">
        <v>304</v>
      </c>
      <c r="C71" s="8" t="s">
        <v>305</v>
      </c>
      <c r="D71" s="8" t="s">
        <v>306</v>
      </c>
      <c r="E71" s="8" t="s">
        <v>106</v>
      </c>
      <c r="F71" s="9">
        <v>61.17</v>
      </c>
      <c r="G71" s="9">
        <f t="shared" si="15"/>
        <v>24.468000000000004</v>
      </c>
      <c r="H71" s="9">
        <v>85.4</v>
      </c>
      <c r="I71" s="9">
        <f t="shared" si="13"/>
        <v>51.24</v>
      </c>
      <c r="J71" s="9">
        <f t="shared" si="14"/>
        <v>75.708</v>
      </c>
      <c r="K71" s="10">
        <v>1</v>
      </c>
    </row>
    <row r="72" spans="1:11" s="11" customFormat="1" ht="24.75" customHeight="1">
      <c r="A72" s="7" t="s">
        <v>156</v>
      </c>
      <c r="B72" s="8" t="s">
        <v>307</v>
      </c>
      <c r="C72" s="8" t="s">
        <v>308</v>
      </c>
      <c r="D72" s="8" t="s">
        <v>309</v>
      </c>
      <c r="E72" s="8" t="s">
        <v>310</v>
      </c>
      <c r="F72" s="9">
        <v>66</v>
      </c>
      <c r="G72" s="9">
        <f t="shared" si="15"/>
        <v>26.400000000000002</v>
      </c>
      <c r="H72" s="9">
        <v>85.2</v>
      </c>
      <c r="I72" s="9">
        <f t="shared" si="13"/>
        <v>51.12</v>
      </c>
      <c r="J72" s="9">
        <f t="shared" si="14"/>
        <v>77.52</v>
      </c>
      <c r="K72" s="10">
        <v>1</v>
      </c>
    </row>
    <row r="73" spans="1:11" s="11" customFormat="1" ht="24.75" customHeight="1">
      <c r="A73" s="7" t="s">
        <v>157</v>
      </c>
      <c r="B73" s="8" t="s">
        <v>311</v>
      </c>
      <c r="C73" s="8" t="s">
        <v>312</v>
      </c>
      <c r="D73" s="8" t="s">
        <v>309</v>
      </c>
      <c r="E73" s="8" t="s">
        <v>106</v>
      </c>
      <c r="F73" s="9">
        <v>66.5</v>
      </c>
      <c r="G73" s="9">
        <f t="shared" si="15"/>
        <v>26.6</v>
      </c>
      <c r="H73" s="9">
        <v>82.8</v>
      </c>
      <c r="I73" s="9">
        <f t="shared" si="13"/>
        <v>49.68</v>
      </c>
      <c r="J73" s="9">
        <f t="shared" si="14"/>
        <v>76.28</v>
      </c>
      <c r="K73" s="10">
        <v>1</v>
      </c>
    </row>
    <row r="74" spans="1:11" s="11" customFormat="1" ht="24.75" customHeight="1">
      <c r="A74" s="7" t="s">
        <v>158</v>
      </c>
      <c r="B74" s="8" t="s">
        <v>313</v>
      </c>
      <c r="C74" s="8" t="s">
        <v>314</v>
      </c>
      <c r="D74" s="8" t="s">
        <v>315</v>
      </c>
      <c r="E74" s="8" t="s">
        <v>316</v>
      </c>
      <c r="F74" s="9">
        <v>59.07</v>
      </c>
      <c r="G74" s="9">
        <f t="shared" si="15"/>
        <v>23.628</v>
      </c>
      <c r="H74" s="9">
        <v>87</v>
      </c>
      <c r="I74" s="9">
        <f aca="true" t="shared" si="16" ref="I74:I82">H74*0.6</f>
        <v>52.199999999999996</v>
      </c>
      <c r="J74" s="9">
        <f aca="true" t="shared" si="17" ref="J74:J82">G74+I74</f>
        <v>75.828</v>
      </c>
      <c r="K74" s="10">
        <v>1</v>
      </c>
    </row>
    <row r="75" spans="1:11" s="11" customFormat="1" ht="24.75" customHeight="1">
      <c r="A75" s="7" t="s">
        <v>159</v>
      </c>
      <c r="B75" s="8" t="s">
        <v>317</v>
      </c>
      <c r="C75" s="8" t="s">
        <v>318</v>
      </c>
      <c r="D75" s="8" t="s">
        <v>315</v>
      </c>
      <c r="E75" s="8" t="s">
        <v>316</v>
      </c>
      <c r="F75" s="9">
        <v>62.63</v>
      </c>
      <c r="G75" s="9">
        <f t="shared" si="15"/>
        <v>25.052000000000003</v>
      </c>
      <c r="H75" s="9">
        <v>82.4</v>
      </c>
      <c r="I75" s="9">
        <f t="shared" si="16"/>
        <v>49.440000000000005</v>
      </c>
      <c r="J75" s="9">
        <f t="shared" si="17"/>
        <v>74.492</v>
      </c>
      <c r="K75" s="10">
        <v>2</v>
      </c>
    </row>
    <row r="76" spans="1:11" s="11" customFormat="1" ht="24.75" customHeight="1">
      <c r="A76" s="7" t="s">
        <v>160</v>
      </c>
      <c r="B76" s="8" t="s">
        <v>319</v>
      </c>
      <c r="C76" s="8" t="s">
        <v>320</v>
      </c>
      <c r="D76" s="8" t="s">
        <v>315</v>
      </c>
      <c r="E76" s="8" t="s">
        <v>316</v>
      </c>
      <c r="F76" s="9">
        <v>63.87</v>
      </c>
      <c r="G76" s="9">
        <f t="shared" si="15"/>
        <v>25.548000000000002</v>
      </c>
      <c r="H76" s="9">
        <v>79.4</v>
      </c>
      <c r="I76" s="9">
        <f t="shared" si="16"/>
        <v>47.64</v>
      </c>
      <c r="J76" s="13">
        <f t="shared" si="17"/>
        <v>73.188</v>
      </c>
      <c r="K76" s="10">
        <v>3</v>
      </c>
    </row>
    <row r="77" spans="1:11" s="11" customFormat="1" ht="24.75" customHeight="1">
      <c r="A77" s="7" t="s">
        <v>161</v>
      </c>
      <c r="B77" s="8" t="s">
        <v>321</v>
      </c>
      <c r="C77" s="8" t="s">
        <v>322</v>
      </c>
      <c r="D77" s="8" t="s">
        <v>323</v>
      </c>
      <c r="E77" s="8" t="s">
        <v>254</v>
      </c>
      <c r="F77" s="9">
        <v>68</v>
      </c>
      <c r="G77" s="9">
        <f t="shared" si="15"/>
        <v>27.200000000000003</v>
      </c>
      <c r="H77" s="9">
        <v>82.4</v>
      </c>
      <c r="I77" s="9">
        <f t="shared" si="16"/>
        <v>49.440000000000005</v>
      </c>
      <c r="J77" s="9">
        <f t="shared" si="17"/>
        <v>76.64000000000001</v>
      </c>
      <c r="K77" s="10">
        <v>1</v>
      </c>
    </row>
    <row r="78" spans="1:11" s="11" customFormat="1" ht="24.75" customHeight="1">
      <c r="A78" s="7" t="s">
        <v>162</v>
      </c>
      <c r="B78" s="8" t="s">
        <v>324</v>
      </c>
      <c r="C78" s="8" t="s">
        <v>325</v>
      </c>
      <c r="D78" s="8" t="s">
        <v>323</v>
      </c>
      <c r="E78" s="8" t="s">
        <v>254</v>
      </c>
      <c r="F78" s="9">
        <v>61.17</v>
      </c>
      <c r="G78" s="9">
        <f t="shared" si="15"/>
        <v>24.468000000000004</v>
      </c>
      <c r="H78" s="9">
        <v>85.6</v>
      </c>
      <c r="I78" s="9">
        <f t="shared" si="16"/>
        <v>51.35999999999999</v>
      </c>
      <c r="J78" s="9">
        <f t="shared" si="17"/>
        <v>75.828</v>
      </c>
      <c r="K78" s="10">
        <v>2</v>
      </c>
    </row>
    <row r="79" spans="1:11" s="11" customFormat="1" ht="24.75" customHeight="1">
      <c r="A79" s="7" t="s">
        <v>163</v>
      </c>
      <c r="B79" s="8" t="s">
        <v>326</v>
      </c>
      <c r="C79" s="8" t="s">
        <v>327</v>
      </c>
      <c r="D79" s="8" t="s">
        <v>328</v>
      </c>
      <c r="E79" s="8" t="s">
        <v>106</v>
      </c>
      <c r="F79" s="9">
        <v>64.5</v>
      </c>
      <c r="G79" s="9">
        <f t="shared" si="15"/>
        <v>25.8</v>
      </c>
      <c r="H79" s="9">
        <v>84.6</v>
      </c>
      <c r="I79" s="9">
        <f t="shared" si="16"/>
        <v>50.76</v>
      </c>
      <c r="J79" s="9">
        <f t="shared" si="17"/>
        <v>76.56</v>
      </c>
      <c r="K79" s="10">
        <v>1</v>
      </c>
    </row>
    <row r="80" spans="1:11" s="11" customFormat="1" ht="24.75" customHeight="1">
      <c r="A80" s="7" t="s">
        <v>164</v>
      </c>
      <c r="B80" s="8" t="s">
        <v>329</v>
      </c>
      <c r="C80" s="8" t="s">
        <v>330</v>
      </c>
      <c r="D80" s="8" t="s">
        <v>328</v>
      </c>
      <c r="E80" s="8" t="s">
        <v>254</v>
      </c>
      <c r="F80" s="9">
        <v>67.67</v>
      </c>
      <c r="G80" s="9">
        <f t="shared" si="15"/>
        <v>27.068</v>
      </c>
      <c r="H80" s="9">
        <v>82</v>
      </c>
      <c r="I80" s="9">
        <f t="shared" si="16"/>
        <v>49.199999999999996</v>
      </c>
      <c r="J80" s="9">
        <f t="shared" si="17"/>
        <v>76.268</v>
      </c>
      <c r="K80" s="10">
        <v>1</v>
      </c>
    </row>
    <row r="81" spans="1:11" s="11" customFormat="1" ht="24.75" customHeight="1">
      <c r="A81" s="7" t="s">
        <v>165</v>
      </c>
      <c r="B81" s="8" t="s">
        <v>331</v>
      </c>
      <c r="C81" s="8" t="s">
        <v>332</v>
      </c>
      <c r="D81" s="8" t="s">
        <v>333</v>
      </c>
      <c r="E81" s="8" t="s">
        <v>334</v>
      </c>
      <c r="F81" s="9">
        <v>67.47</v>
      </c>
      <c r="G81" s="9">
        <f t="shared" si="15"/>
        <v>26.988</v>
      </c>
      <c r="H81" s="9">
        <v>83</v>
      </c>
      <c r="I81" s="9">
        <f t="shared" si="16"/>
        <v>49.8</v>
      </c>
      <c r="J81" s="9">
        <f t="shared" si="17"/>
        <v>76.788</v>
      </c>
      <c r="K81" s="10">
        <v>1</v>
      </c>
    </row>
    <row r="82" spans="1:11" s="11" customFormat="1" ht="24.75" customHeight="1">
      <c r="A82" s="7" t="s">
        <v>166</v>
      </c>
      <c r="B82" s="8" t="s">
        <v>335</v>
      </c>
      <c r="C82" s="8" t="s">
        <v>336</v>
      </c>
      <c r="D82" s="8" t="s">
        <v>333</v>
      </c>
      <c r="E82" s="8" t="s">
        <v>334</v>
      </c>
      <c r="F82" s="9">
        <v>58.9</v>
      </c>
      <c r="G82" s="9">
        <f t="shared" si="15"/>
        <v>23.560000000000002</v>
      </c>
      <c r="H82" s="9">
        <v>79</v>
      </c>
      <c r="I82" s="9">
        <f t="shared" si="16"/>
        <v>47.4</v>
      </c>
      <c r="J82" s="9">
        <f t="shared" si="17"/>
        <v>70.96000000000001</v>
      </c>
      <c r="K82" s="10">
        <v>2</v>
      </c>
    </row>
    <row r="83" spans="1:11" s="11" customFormat="1" ht="24.75" customHeight="1">
      <c r="A83" s="7" t="s">
        <v>167</v>
      </c>
      <c r="B83" s="8" t="s">
        <v>337</v>
      </c>
      <c r="C83" s="8" t="s">
        <v>338</v>
      </c>
      <c r="D83" s="8" t="s">
        <v>339</v>
      </c>
      <c r="E83" s="8" t="s">
        <v>340</v>
      </c>
      <c r="F83" s="9">
        <v>58.2</v>
      </c>
      <c r="G83" s="9">
        <f t="shared" si="15"/>
        <v>23.28</v>
      </c>
      <c r="H83" s="9">
        <v>81</v>
      </c>
      <c r="I83" s="9">
        <f aca="true" t="shared" si="18" ref="I83:I89">H83*0.6</f>
        <v>48.6</v>
      </c>
      <c r="J83" s="9">
        <f aca="true" t="shared" si="19" ref="J83:J89">G83+I83</f>
        <v>71.88</v>
      </c>
      <c r="K83" s="10">
        <v>1</v>
      </c>
    </row>
    <row r="84" spans="1:11" s="11" customFormat="1" ht="24.75" customHeight="1">
      <c r="A84" s="7" t="s">
        <v>168</v>
      </c>
      <c r="B84" s="8" t="s">
        <v>341</v>
      </c>
      <c r="C84" s="8" t="s">
        <v>342</v>
      </c>
      <c r="D84" s="8" t="s">
        <v>339</v>
      </c>
      <c r="E84" s="8" t="s">
        <v>343</v>
      </c>
      <c r="F84" s="9">
        <v>59.67</v>
      </c>
      <c r="G84" s="9">
        <f t="shared" si="15"/>
        <v>23.868000000000002</v>
      </c>
      <c r="H84" s="9">
        <v>87</v>
      </c>
      <c r="I84" s="9">
        <f t="shared" si="18"/>
        <v>52.199999999999996</v>
      </c>
      <c r="J84" s="9">
        <f t="shared" si="19"/>
        <v>76.068</v>
      </c>
      <c r="K84" s="10">
        <v>1</v>
      </c>
    </row>
    <row r="85" spans="1:11" s="11" customFormat="1" ht="24.75" customHeight="1">
      <c r="A85" s="7" t="s">
        <v>169</v>
      </c>
      <c r="B85" s="8" t="s">
        <v>344</v>
      </c>
      <c r="C85" s="8" t="s">
        <v>345</v>
      </c>
      <c r="D85" s="8" t="s">
        <v>346</v>
      </c>
      <c r="E85" s="8" t="s">
        <v>347</v>
      </c>
      <c r="F85" s="9">
        <v>61.1</v>
      </c>
      <c r="G85" s="9">
        <f t="shared" si="15"/>
        <v>24.44</v>
      </c>
      <c r="H85" s="9">
        <v>86.4</v>
      </c>
      <c r="I85" s="9">
        <f t="shared" si="18"/>
        <v>51.84</v>
      </c>
      <c r="J85" s="9">
        <f t="shared" si="19"/>
        <v>76.28</v>
      </c>
      <c r="K85" s="10">
        <v>1</v>
      </c>
    </row>
    <row r="86" spans="1:11" s="11" customFormat="1" ht="24.75" customHeight="1">
      <c r="A86" s="7" t="s">
        <v>170</v>
      </c>
      <c r="B86" s="8" t="s">
        <v>348</v>
      </c>
      <c r="C86" s="8" t="s">
        <v>349</v>
      </c>
      <c r="D86" s="8" t="s">
        <v>346</v>
      </c>
      <c r="E86" s="8" t="s">
        <v>347</v>
      </c>
      <c r="F86" s="9">
        <v>65.13</v>
      </c>
      <c r="G86" s="9">
        <f t="shared" si="15"/>
        <v>26.052</v>
      </c>
      <c r="H86" s="9">
        <v>82.4</v>
      </c>
      <c r="I86" s="9">
        <f t="shared" si="18"/>
        <v>49.440000000000005</v>
      </c>
      <c r="J86" s="9">
        <f t="shared" si="19"/>
        <v>75.492</v>
      </c>
      <c r="K86" s="10">
        <v>2</v>
      </c>
    </row>
    <row r="87" spans="1:11" s="11" customFormat="1" ht="24.75" customHeight="1">
      <c r="A87" s="7" t="s">
        <v>171</v>
      </c>
      <c r="B87" s="8" t="s">
        <v>350</v>
      </c>
      <c r="C87" s="8" t="s">
        <v>351</v>
      </c>
      <c r="D87" s="8" t="s">
        <v>346</v>
      </c>
      <c r="E87" s="8" t="s">
        <v>347</v>
      </c>
      <c r="F87" s="9">
        <v>59.67</v>
      </c>
      <c r="G87" s="9">
        <f t="shared" si="15"/>
        <v>23.868000000000002</v>
      </c>
      <c r="H87" s="9">
        <v>83.2</v>
      </c>
      <c r="I87" s="9">
        <f t="shared" si="18"/>
        <v>49.92</v>
      </c>
      <c r="J87" s="9">
        <f t="shared" si="19"/>
        <v>73.78800000000001</v>
      </c>
      <c r="K87" s="10">
        <v>3</v>
      </c>
    </row>
    <row r="88" spans="1:11" s="11" customFormat="1" ht="24.75" customHeight="1">
      <c r="A88" s="7" t="s">
        <v>172</v>
      </c>
      <c r="B88" s="8" t="s">
        <v>352</v>
      </c>
      <c r="C88" s="8" t="s">
        <v>353</v>
      </c>
      <c r="D88" s="8" t="s">
        <v>354</v>
      </c>
      <c r="E88" s="8" t="s">
        <v>355</v>
      </c>
      <c r="F88" s="9">
        <v>50.87</v>
      </c>
      <c r="G88" s="9">
        <f aca="true" t="shared" si="20" ref="G88:G108">F88*0.4</f>
        <v>20.348</v>
      </c>
      <c r="H88" s="9">
        <v>80.2</v>
      </c>
      <c r="I88" s="9">
        <f t="shared" si="18"/>
        <v>48.12</v>
      </c>
      <c r="J88" s="9">
        <f t="shared" si="19"/>
        <v>68.46799999999999</v>
      </c>
      <c r="K88" s="10">
        <v>1</v>
      </c>
    </row>
    <row r="89" spans="1:11" s="11" customFormat="1" ht="24.75" customHeight="1">
      <c r="A89" s="7" t="s">
        <v>173</v>
      </c>
      <c r="B89" s="8" t="s">
        <v>356</v>
      </c>
      <c r="C89" s="8" t="s">
        <v>357</v>
      </c>
      <c r="D89" s="8" t="s">
        <v>358</v>
      </c>
      <c r="E89" s="8" t="s">
        <v>359</v>
      </c>
      <c r="F89" s="9">
        <v>69.87</v>
      </c>
      <c r="G89" s="9">
        <f t="shared" si="20"/>
        <v>27.948000000000004</v>
      </c>
      <c r="H89" s="9">
        <v>79.2</v>
      </c>
      <c r="I89" s="9">
        <f t="shared" si="18"/>
        <v>47.52</v>
      </c>
      <c r="J89" s="9">
        <f t="shared" si="19"/>
        <v>75.468</v>
      </c>
      <c r="K89" s="10">
        <v>1</v>
      </c>
    </row>
    <row r="90" spans="1:11" s="11" customFormat="1" ht="24.75" customHeight="1">
      <c r="A90" s="7" t="s">
        <v>174</v>
      </c>
      <c r="B90" s="8" t="s">
        <v>360</v>
      </c>
      <c r="C90" s="8" t="s">
        <v>361</v>
      </c>
      <c r="D90" s="8" t="s">
        <v>358</v>
      </c>
      <c r="E90" s="8" t="s">
        <v>343</v>
      </c>
      <c r="F90" s="9">
        <v>59.67</v>
      </c>
      <c r="G90" s="9">
        <f t="shared" si="20"/>
        <v>23.868000000000002</v>
      </c>
      <c r="H90" s="9">
        <v>86.2</v>
      </c>
      <c r="I90" s="9">
        <f aca="true" t="shared" si="21" ref="I90:I96">H90*0.6</f>
        <v>51.72</v>
      </c>
      <c r="J90" s="9">
        <f aca="true" t="shared" si="22" ref="J90:J96">G90+I90</f>
        <v>75.588</v>
      </c>
      <c r="K90" s="10">
        <v>1</v>
      </c>
    </row>
    <row r="91" spans="1:11" s="11" customFormat="1" ht="24.75" customHeight="1">
      <c r="A91" s="7" t="s">
        <v>175</v>
      </c>
      <c r="B91" s="8" t="s">
        <v>362</v>
      </c>
      <c r="C91" s="8" t="s">
        <v>363</v>
      </c>
      <c r="D91" s="8" t="s">
        <v>364</v>
      </c>
      <c r="E91" s="8" t="s">
        <v>106</v>
      </c>
      <c r="F91" s="9">
        <v>64.83</v>
      </c>
      <c r="G91" s="9">
        <f t="shared" si="20"/>
        <v>25.932000000000002</v>
      </c>
      <c r="H91" s="9">
        <v>86</v>
      </c>
      <c r="I91" s="9">
        <f t="shared" si="21"/>
        <v>51.6</v>
      </c>
      <c r="J91" s="9">
        <f t="shared" si="22"/>
        <v>77.53200000000001</v>
      </c>
      <c r="K91" s="10">
        <v>1</v>
      </c>
    </row>
    <row r="92" spans="1:11" s="11" customFormat="1" ht="24.75" customHeight="1">
      <c r="A92" s="7" t="s">
        <v>176</v>
      </c>
      <c r="B92" s="8" t="s">
        <v>365</v>
      </c>
      <c r="C92" s="8" t="s">
        <v>366</v>
      </c>
      <c r="D92" s="8" t="s">
        <v>367</v>
      </c>
      <c r="E92" s="8" t="s">
        <v>347</v>
      </c>
      <c r="F92" s="9">
        <v>64.17</v>
      </c>
      <c r="G92" s="9">
        <f t="shared" si="20"/>
        <v>25.668000000000003</v>
      </c>
      <c r="H92" s="9">
        <v>86.2</v>
      </c>
      <c r="I92" s="9">
        <f t="shared" si="21"/>
        <v>51.72</v>
      </c>
      <c r="J92" s="9">
        <f t="shared" si="22"/>
        <v>77.388</v>
      </c>
      <c r="K92" s="10">
        <v>1</v>
      </c>
    </row>
    <row r="93" spans="1:11" s="11" customFormat="1" ht="24.75" customHeight="1">
      <c r="A93" s="7" t="s">
        <v>177</v>
      </c>
      <c r="B93" s="8" t="s">
        <v>368</v>
      </c>
      <c r="C93" s="8" t="s">
        <v>369</v>
      </c>
      <c r="D93" s="8" t="s">
        <v>370</v>
      </c>
      <c r="E93" s="8" t="s">
        <v>371</v>
      </c>
      <c r="F93" s="9">
        <v>67</v>
      </c>
      <c r="G93" s="9">
        <f t="shared" si="20"/>
        <v>26.8</v>
      </c>
      <c r="H93" s="9">
        <v>86.4</v>
      </c>
      <c r="I93" s="9">
        <f t="shared" si="21"/>
        <v>51.84</v>
      </c>
      <c r="J93" s="9">
        <f t="shared" si="22"/>
        <v>78.64</v>
      </c>
      <c r="K93" s="10">
        <v>1</v>
      </c>
    </row>
    <row r="94" spans="1:11" s="11" customFormat="1" ht="24.75" customHeight="1">
      <c r="A94" s="7" t="s">
        <v>178</v>
      </c>
      <c r="B94" s="8" t="s">
        <v>372</v>
      </c>
      <c r="C94" s="8" t="s">
        <v>373</v>
      </c>
      <c r="D94" s="8" t="s">
        <v>374</v>
      </c>
      <c r="E94" s="8" t="s">
        <v>375</v>
      </c>
      <c r="F94" s="9">
        <v>58.77</v>
      </c>
      <c r="G94" s="9">
        <f t="shared" si="20"/>
        <v>23.508000000000003</v>
      </c>
      <c r="H94" s="9">
        <v>87</v>
      </c>
      <c r="I94" s="9">
        <f t="shared" si="21"/>
        <v>52.199999999999996</v>
      </c>
      <c r="J94" s="9">
        <f t="shared" si="22"/>
        <v>75.708</v>
      </c>
      <c r="K94" s="10">
        <v>1</v>
      </c>
    </row>
    <row r="95" spans="1:11" s="11" customFormat="1" ht="24.75" customHeight="1">
      <c r="A95" s="7" t="s">
        <v>179</v>
      </c>
      <c r="B95" s="8" t="s">
        <v>376</v>
      </c>
      <c r="C95" s="8" t="s">
        <v>377</v>
      </c>
      <c r="D95" s="8" t="s">
        <v>378</v>
      </c>
      <c r="E95" s="8" t="s">
        <v>379</v>
      </c>
      <c r="F95" s="9">
        <v>59.5</v>
      </c>
      <c r="G95" s="9">
        <f t="shared" si="20"/>
        <v>23.8</v>
      </c>
      <c r="H95" s="9">
        <v>86.2</v>
      </c>
      <c r="I95" s="9">
        <f t="shared" si="21"/>
        <v>51.72</v>
      </c>
      <c r="J95" s="9">
        <f t="shared" si="22"/>
        <v>75.52</v>
      </c>
      <c r="K95" s="10">
        <v>1</v>
      </c>
    </row>
    <row r="96" spans="1:11" s="11" customFormat="1" ht="24.75" customHeight="1">
      <c r="A96" s="7" t="s">
        <v>184</v>
      </c>
      <c r="B96" s="8" t="s">
        <v>380</v>
      </c>
      <c r="C96" s="8" t="s">
        <v>381</v>
      </c>
      <c r="D96" s="8" t="s">
        <v>378</v>
      </c>
      <c r="E96" s="8" t="s">
        <v>379</v>
      </c>
      <c r="F96" s="9">
        <v>61.5</v>
      </c>
      <c r="G96" s="9">
        <f t="shared" si="20"/>
        <v>24.6</v>
      </c>
      <c r="H96" s="9">
        <v>83.4</v>
      </c>
      <c r="I96" s="9">
        <f t="shared" si="21"/>
        <v>50.04</v>
      </c>
      <c r="J96" s="9">
        <f t="shared" si="22"/>
        <v>74.64</v>
      </c>
      <c r="K96" s="10">
        <v>2</v>
      </c>
    </row>
    <row r="97" spans="1:11" s="11" customFormat="1" ht="24.75" customHeight="1">
      <c r="A97" s="7" t="s">
        <v>185</v>
      </c>
      <c r="B97" s="8" t="s">
        <v>382</v>
      </c>
      <c r="C97" s="8" t="s">
        <v>383</v>
      </c>
      <c r="D97" s="8" t="s">
        <v>378</v>
      </c>
      <c r="E97" s="8" t="s">
        <v>384</v>
      </c>
      <c r="F97" s="9">
        <v>57.1</v>
      </c>
      <c r="G97" s="9">
        <f t="shared" si="20"/>
        <v>22.840000000000003</v>
      </c>
      <c r="H97" s="9">
        <v>83.6</v>
      </c>
      <c r="I97" s="9">
        <f aca="true" t="shared" si="23" ref="I97:I103">H97*0.6</f>
        <v>50.16</v>
      </c>
      <c r="J97" s="9">
        <f aca="true" t="shared" si="24" ref="J97:J103">G97+I97</f>
        <v>73</v>
      </c>
      <c r="K97" s="10">
        <v>1</v>
      </c>
    </row>
    <row r="98" spans="1:11" s="11" customFormat="1" ht="24.75" customHeight="1">
      <c r="A98" s="7" t="s">
        <v>186</v>
      </c>
      <c r="B98" s="8" t="s">
        <v>385</v>
      </c>
      <c r="C98" s="8" t="s">
        <v>386</v>
      </c>
      <c r="D98" s="8" t="s">
        <v>387</v>
      </c>
      <c r="E98" s="8" t="s">
        <v>388</v>
      </c>
      <c r="F98" s="9">
        <v>65.67</v>
      </c>
      <c r="G98" s="9">
        <f t="shared" si="20"/>
        <v>26.268</v>
      </c>
      <c r="H98" s="9">
        <v>84</v>
      </c>
      <c r="I98" s="9">
        <f t="shared" si="23"/>
        <v>50.4</v>
      </c>
      <c r="J98" s="9">
        <f t="shared" si="24"/>
        <v>76.668</v>
      </c>
      <c r="K98" s="10">
        <v>1</v>
      </c>
    </row>
    <row r="99" spans="1:11" s="11" customFormat="1" ht="24.75" customHeight="1">
      <c r="A99" s="7" t="s">
        <v>191</v>
      </c>
      <c r="B99" s="8" t="s">
        <v>389</v>
      </c>
      <c r="C99" s="8" t="s">
        <v>390</v>
      </c>
      <c r="D99" s="8" t="s">
        <v>387</v>
      </c>
      <c r="E99" s="8" t="s">
        <v>254</v>
      </c>
      <c r="F99" s="9">
        <v>59</v>
      </c>
      <c r="G99" s="9">
        <f t="shared" si="20"/>
        <v>23.6</v>
      </c>
      <c r="H99" s="9">
        <v>85.8</v>
      </c>
      <c r="I99" s="9">
        <f t="shared" si="23"/>
        <v>51.48</v>
      </c>
      <c r="J99" s="9">
        <f t="shared" si="24"/>
        <v>75.08</v>
      </c>
      <c r="K99" s="10">
        <v>1</v>
      </c>
    </row>
    <row r="100" spans="1:11" s="11" customFormat="1" ht="24.75" customHeight="1">
      <c r="A100" s="7" t="s">
        <v>192</v>
      </c>
      <c r="B100" s="8" t="s">
        <v>391</v>
      </c>
      <c r="C100" s="8" t="s">
        <v>392</v>
      </c>
      <c r="D100" s="8" t="s">
        <v>393</v>
      </c>
      <c r="E100" s="8" t="s">
        <v>394</v>
      </c>
      <c r="F100" s="9">
        <v>64.5</v>
      </c>
      <c r="G100" s="9">
        <f t="shared" si="20"/>
        <v>25.8</v>
      </c>
      <c r="H100" s="9">
        <v>84.2</v>
      </c>
      <c r="I100" s="9">
        <f t="shared" si="23"/>
        <v>50.52</v>
      </c>
      <c r="J100" s="9">
        <f t="shared" si="24"/>
        <v>76.32000000000001</v>
      </c>
      <c r="K100" s="10">
        <v>1</v>
      </c>
    </row>
    <row r="101" spans="1:11" s="11" customFormat="1" ht="24.75" customHeight="1">
      <c r="A101" s="7" t="s">
        <v>193</v>
      </c>
      <c r="B101" s="8" t="s">
        <v>395</v>
      </c>
      <c r="C101" s="8" t="s">
        <v>396</v>
      </c>
      <c r="D101" s="8" t="s">
        <v>393</v>
      </c>
      <c r="E101" s="8" t="s">
        <v>394</v>
      </c>
      <c r="F101" s="9">
        <v>65.67</v>
      </c>
      <c r="G101" s="9">
        <f t="shared" si="20"/>
        <v>26.268</v>
      </c>
      <c r="H101" s="9">
        <v>83.4</v>
      </c>
      <c r="I101" s="9">
        <f t="shared" si="23"/>
        <v>50.04</v>
      </c>
      <c r="J101" s="9">
        <f t="shared" si="24"/>
        <v>76.30799999999999</v>
      </c>
      <c r="K101" s="10">
        <v>2</v>
      </c>
    </row>
    <row r="102" spans="1:11" s="11" customFormat="1" ht="24.75" customHeight="1">
      <c r="A102" s="7" t="s">
        <v>198</v>
      </c>
      <c r="B102" s="8" t="s">
        <v>397</v>
      </c>
      <c r="C102" s="8" t="s">
        <v>398</v>
      </c>
      <c r="D102" s="8" t="s">
        <v>399</v>
      </c>
      <c r="E102" s="8" t="s">
        <v>400</v>
      </c>
      <c r="F102" s="9">
        <v>67.83</v>
      </c>
      <c r="G102" s="9">
        <f t="shared" si="20"/>
        <v>27.132</v>
      </c>
      <c r="H102" s="9">
        <v>87</v>
      </c>
      <c r="I102" s="9">
        <f t="shared" si="23"/>
        <v>52.199999999999996</v>
      </c>
      <c r="J102" s="9">
        <f t="shared" si="24"/>
        <v>79.332</v>
      </c>
      <c r="K102" s="10">
        <v>1</v>
      </c>
    </row>
    <row r="103" spans="1:11" s="11" customFormat="1" ht="24.75" customHeight="1">
      <c r="A103" s="7" t="s">
        <v>201</v>
      </c>
      <c r="B103" s="8" t="s">
        <v>401</v>
      </c>
      <c r="C103" s="8" t="s">
        <v>402</v>
      </c>
      <c r="D103" s="8" t="s">
        <v>399</v>
      </c>
      <c r="E103" s="8" t="s">
        <v>400</v>
      </c>
      <c r="F103" s="9">
        <v>66</v>
      </c>
      <c r="G103" s="9">
        <f t="shared" si="20"/>
        <v>26.400000000000002</v>
      </c>
      <c r="H103" s="9">
        <v>84.2</v>
      </c>
      <c r="I103" s="9">
        <f t="shared" si="23"/>
        <v>50.52</v>
      </c>
      <c r="J103" s="9">
        <f t="shared" si="24"/>
        <v>76.92</v>
      </c>
      <c r="K103" s="10">
        <v>2</v>
      </c>
    </row>
    <row r="104" spans="1:11" s="11" customFormat="1" ht="24.75" customHeight="1">
      <c r="A104" s="7" t="s">
        <v>204</v>
      </c>
      <c r="B104" s="8" t="s">
        <v>403</v>
      </c>
      <c r="C104" s="8" t="s">
        <v>404</v>
      </c>
      <c r="D104" s="8" t="s">
        <v>405</v>
      </c>
      <c r="E104" s="8" t="s">
        <v>406</v>
      </c>
      <c r="F104" s="9">
        <v>60.67</v>
      </c>
      <c r="G104" s="9">
        <f t="shared" si="20"/>
        <v>24.268</v>
      </c>
      <c r="H104" s="9">
        <v>85</v>
      </c>
      <c r="I104" s="9">
        <f aca="true" t="shared" si="25" ref="I104:I109">H104*0.6</f>
        <v>51</v>
      </c>
      <c r="J104" s="9">
        <f>G104+I104</f>
        <v>75.268</v>
      </c>
      <c r="K104" s="10">
        <v>1</v>
      </c>
    </row>
    <row r="105" spans="1:11" s="11" customFormat="1" ht="24.75" customHeight="1">
      <c r="A105" s="7" t="s">
        <v>207</v>
      </c>
      <c r="B105" s="8" t="s">
        <v>407</v>
      </c>
      <c r="C105" s="8" t="s">
        <v>408</v>
      </c>
      <c r="D105" s="8" t="s">
        <v>409</v>
      </c>
      <c r="E105" s="8" t="s">
        <v>343</v>
      </c>
      <c r="F105" s="9">
        <v>64.33</v>
      </c>
      <c r="G105" s="9">
        <f t="shared" si="20"/>
        <v>25.732</v>
      </c>
      <c r="H105" s="9">
        <v>85.8</v>
      </c>
      <c r="I105" s="9">
        <f t="shared" si="25"/>
        <v>51.48</v>
      </c>
      <c r="J105" s="9">
        <f>G105+I105</f>
        <v>77.21199999999999</v>
      </c>
      <c r="K105" s="10">
        <v>1</v>
      </c>
    </row>
    <row r="106" spans="1:11" s="11" customFormat="1" ht="24.75" customHeight="1">
      <c r="A106" s="7" t="s">
        <v>208</v>
      </c>
      <c r="B106" s="8" t="s">
        <v>410</v>
      </c>
      <c r="C106" s="8" t="s">
        <v>411</v>
      </c>
      <c r="D106" s="8" t="s">
        <v>409</v>
      </c>
      <c r="E106" s="8" t="s">
        <v>343</v>
      </c>
      <c r="F106" s="9">
        <v>64.5</v>
      </c>
      <c r="G106" s="9">
        <f t="shared" si="20"/>
        <v>25.8</v>
      </c>
      <c r="H106" s="9">
        <v>84</v>
      </c>
      <c r="I106" s="9">
        <f t="shared" si="25"/>
        <v>50.4</v>
      </c>
      <c r="J106" s="9">
        <f>G106+I106</f>
        <v>76.2</v>
      </c>
      <c r="K106" s="10">
        <v>2</v>
      </c>
    </row>
    <row r="107" spans="1:11" s="11" customFormat="1" ht="24.75" customHeight="1">
      <c r="A107" s="7" t="s">
        <v>209</v>
      </c>
      <c r="B107" s="8" t="s">
        <v>412</v>
      </c>
      <c r="C107" s="8" t="s">
        <v>413</v>
      </c>
      <c r="D107" s="8" t="s">
        <v>409</v>
      </c>
      <c r="E107" s="8" t="s">
        <v>343</v>
      </c>
      <c r="F107" s="9">
        <v>62.17</v>
      </c>
      <c r="G107" s="9">
        <f t="shared" si="20"/>
        <v>24.868000000000002</v>
      </c>
      <c r="H107" s="9">
        <v>85.4</v>
      </c>
      <c r="I107" s="9">
        <f t="shared" si="25"/>
        <v>51.24</v>
      </c>
      <c r="J107" s="9">
        <f>G107+I107</f>
        <v>76.108</v>
      </c>
      <c r="K107" s="10">
        <v>3</v>
      </c>
    </row>
    <row r="108" spans="1:11" s="11" customFormat="1" ht="24.75" customHeight="1">
      <c r="A108" s="7" t="s">
        <v>210</v>
      </c>
      <c r="B108" s="8" t="s">
        <v>414</v>
      </c>
      <c r="C108" s="8" t="s">
        <v>415</v>
      </c>
      <c r="D108" s="8" t="s">
        <v>409</v>
      </c>
      <c r="E108" s="8" t="s">
        <v>343</v>
      </c>
      <c r="F108" s="9">
        <v>59.83</v>
      </c>
      <c r="G108" s="9">
        <f t="shared" si="20"/>
        <v>23.932000000000002</v>
      </c>
      <c r="H108" s="9">
        <v>86.6</v>
      </c>
      <c r="I108" s="9">
        <f t="shared" si="25"/>
        <v>51.959999999999994</v>
      </c>
      <c r="J108" s="9">
        <f>G108+I108</f>
        <v>75.892</v>
      </c>
      <c r="K108" s="10">
        <v>4</v>
      </c>
    </row>
    <row r="109" spans="1:11" s="11" customFormat="1" ht="24.75" customHeight="1">
      <c r="A109" s="7" t="s">
        <v>465</v>
      </c>
      <c r="B109" s="14" t="s">
        <v>417</v>
      </c>
      <c r="C109" s="14" t="s">
        <v>418</v>
      </c>
      <c r="D109" s="8" t="s">
        <v>487</v>
      </c>
      <c r="E109" s="14" t="s">
        <v>419</v>
      </c>
      <c r="F109" s="15">
        <v>61.833333333333336</v>
      </c>
      <c r="G109" s="15">
        <f>F109*0.4</f>
        <v>24.733333333333334</v>
      </c>
      <c r="H109" s="16">
        <v>89.56</v>
      </c>
      <c r="I109" s="17">
        <f t="shared" si="25"/>
        <v>53.736</v>
      </c>
      <c r="J109" s="18">
        <f aca="true" t="shared" si="26" ref="J109:J129">F109*0.4+H109*0.6</f>
        <v>78.46933333333334</v>
      </c>
      <c r="K109" s="19">
        <v>1</v>
      </c>
    </row>
    <row r="110" spans="1:11" s="11" customFormat="1" ht="24.75" customHeight="1">
      <c r="A110" s="7" t="s">
        <v>466</v>
      </c>
      <c r="B110" s="14" t="s">
        <v>488</v>
      </c>
      <c r="C110" s="14" t="s">
        <v>420</v>
      </c>
      <c r="D110" s="8" t="s">
        <v>489</v>
      </c>
      <c r="E110" s="14" t="s">
        <v>419</v>
      </c>
      <c r="F110" s="15">
        <v>71</v>
      </c>
      <c r="G110" s="15">
        <f aca="true" t="shared" si="27" ref="G110:G129">F110*0.4</f>
        <v>28.400000000000002</v>
      </c>
      <c r="H110" s="16">
        <v>83.36</v>
      </c>
      <c r="I110" s="17">
        <f aca="true" t="shared" si="28" ref="I110:I129">H110*0.6</f>
        <v>50.016</v>
      </c>
      <c r="J110" s="18">
        <f t="shared" si="26"/>
        <v>78.416</v>
      </c>
      <c r="K110" s="19">
        <v>2</v>
      </c>
    </row>
    <row r="111" spans="1:11" s="11" customFormat="1" ht="24.75" customHeight="1">
      <c r="A111" s="7" t="s">
        <v>467</v>
      </c>
      <c r="B111" s="14" t="s">
        <v>421</v>
      </c>
      <c r="C111" s="14" t="s">
        <v>422</v>
      </c>
      <c r="D111" s="8" t="s">
        <v>490</v>
      </c>
      <c r="E111" s="14" t="s">
        <v>419</v>
      </c>
      <c r="F111" s="15">
        <v>59</v>
      </c>
      <c r="G111" s="15">
        <f t="shared" si="27"/>
        <v>23.6</v>
      </c>
      <c r="H111" s="16">
        <v>90.64</v>
      </c>
      <c r="I111" s="17">
        <f t="shared" si="28"/>
        <v>54.384</v>
      </c>
      <c r="J111" s="18">
        <f t="shared" si="26"/>
        <v>77.98400000000001</v>
      </c>
      <c r="K111" s="19">
        <v>3</v>
      </c>
    </row>
    <row r="112" spans="1:11" s="11" customFormat="1" ht="24.75" customHeight="1">
      <c r="A112" s="7" t="s">
        <v>468</v>
      </c>
      <c r="B112" s="14" t="s">
        <v>423</v>
      </c>
      <c r="C112" s="14" t="s">
        <v>424</v>
      </c>
      <c r="D112" s="8" t="s">
        <v>491</v>
      </c>
      <c r="E112" s="14" t="s">
        <v>419</v>
      </c>
      <c r="F112" s="15">
        <v>57.666666666666664</v>
      </c>
      <c r="G112" s="15">
        <f t="shared" si="27"/>
        <v>23.066666666666666</v>
      </c>
      <c r="H112" s="16">
        <v>91.26</v>
      </c>
      <c r="I112" s="17">
        <f t="shared" si="28"/>
        <v>54.756</v>
      </c>
      <c r="J112" s="18">
        <f t="shared" si="26"/>
        <v>77.82266666666666</v>
      </c>
      <c r="K112" s="19">
        <v>4</v>
      </c>
    </row>
    <row r="113" spans="1:11" s="11" customFormat="1" ht="24.75" customHeight="1">
      <c r="A113" s="7" t="s">
        <v>469</v>
      </c>
      <c r="B113" s="14" t="s">
        <v>425</v>
      </c>
      <c r="C113" s="14" t="s">
        <v>426</v>
      </c>
      <c r="D113" s="8" t="s">
        <v>492</v>
      </c>
      <c r="E113" s="14" t="s">
        <v>419</v>
      </c>
      <c r="F113" s="15">
        <v>55.166666666666664</v>
      </c>
      <c r="G113" s="15">
        <f t="shared" si="27"/>
        <v>22.066666666666666</v>
      </c>
      <c r="H113" s="16">
        <v>91.42</v>
      </c>
      <c r="I113" s="17">
        <f t="shared" si="28"/>
        <v>54.852</v>
      </c>
      <c r="J113" s="18">
        <f t="shared" si="26"/>
        <v>76.91866666666667</v>
      </c>
      <c r="K113" s="19">
        <v>5</v>
      </c>
    </row>
    <row r="114" spans="1:11" s="11" customFormat="1" ht="24.75" customHeight="1">
      <c r="A114" s="7" t="s">
        <v>470</v>
      </c>
      <c r="B114" s="14" t="s">
        <v>427</v>
      </c>
      <c r="C114" s="14" t="s">
        <v>428</v>
      </c>
      <c r="D114" s="8" t="s">
        <v>493</v>
      </c>
      <c r="E114" s="14" t="s">
        <v>419</v>
      </c>
      <c r="F114" s="15">
        <v>64.83333333333333</v>
      </c>
      <c r="G114" s="15">
        <f t="shared" si="27"/>
        <v>25.933333333333334</v>
      </c>
      <c r="H114" s="16">
        <v>83.66</v>
      </c>
      <c r="I114" s="17">
        <f t="shared" si="28"/>
        <v>50.196</v>
      </c>
      <c r="J114" s="18">
        <f t="shared" si="26"/>
        <v>76.12933333333334</v>
      </c>
      <c r="K114" s="19">
        <v>6</v>
      </c>
    </row>
    <row r="115" spans="1:11" s="11" customFormat="1" ht="24.75" customHeight="1">
      <c r="A115" s="7" t="s">
        <v>471</v>
      </c>
      <c r="B115" s="14" t="s">
        <v>429</v>
      </c>
      <c r="C115" s="14" t="s">
        <v>430</v>
      </c>
      <c r="D115" s="8" t="s">
        <v>494</v>
      </c>
      <c r="E115" s="14" t="s">
        <v>419</v>
      </c>
      <c r="F115" s="15">
        <v>56.666666666666664</v>
      </c>
      <c r="G115" s="15">
        <f t="shared" si="27"/>
        <v>22.666666666666668</v>
      </c>
      <c r="H115" s="16">
        <v>88.74</v>
      </c>
      <c r="I115" s="17">
        <f t="shared" si="28"/>
        <v>53.24399999999999</v>
      </c>
      <c r="J115" s="18">
        <f t="shared" si="26"/>
        <v>75.91066666666666</v>
      </c>
      <c r="K115" s="19">
        <v>7</v>
      </c>
    </row>
    <row r="116" spans="1:11" s="11" customFormat="1" ht="24.75" customHeight="1">
      <c r="A116" s="7" t="s">
        <v>472</v>
      </c>
      <c r="B116" s="14" t="s">
        <v>431</v>
      </c>
      <c r="C116" s="14" t="s">
        <v>432</v>
      </c>
      <c r="D116" s="8" t="s">
        <v>495</v>
      </c>
      <c r="E116" s="14" t="s">
        <v>419</v>
      </c>
      <c r="F116" s="15">
        <v>52.333333333333336</v>
      </c>
      <c r="G116" s="15">
        <f t="shared" si="27"/>
        <v>20.933333333333337</v>
      </c>
      <c r="H116" s="16">
        <v>90.14</v>
      </c>
      <c r="I116" s="17">
        <f t="shared" si="28"/>
        <v>54.083999999999996</v>
      </c>
      <c r="J116" s="18">
        <f t="shared" si="26"/>
        <v>75.01733333333334</v>
      </c>
      <c r="K116" s="19">
        <v>8</v>
      </c>
    </row>
    <row r="117" spans="1:11" s="11" customFormat="1" ht="24.75" customHeight="1">
      <c r="A117" s="7" t="s">
        <v>473</v>
      </c>
      <c r="B117" s="14" t="s">
        <v>433</v>
      </c>
      <c r="C117" s="14" t="s">
        <v>434</v>
      </c>
      <c r="D117" s="8" t="s">
        <v>496</v>
      </c>
      <c r="E117" s="14" t="s">
        <v>419</v>
      </c>
      <c r="F117" s="15">
        <v>54.666666666666664</v>
      </c>
      <c r="G117" s="15">
        <f t="shared" si="27"/>
        <v>21.866666666666667</v>
      </c>
      <c r="H117" s="16">
        <v>87.46</v>
      </c>
      <c r="I117" s="17">
        <f t="shared" si="28"/>
        <v>52.47599999999999</v>
      </c>
      <c r="J117" s="18">
        <f t="shared" si="26"/>
        <v>74.34266666666666</v>
      </c>
      <c r="K117" s="19">
        <v>9</v>
      </c>
    </row>
    <row r="118" spans="1:11" s="11" customFormat="1" ht="24.75" customHeight="1">
      <c r="A118" s="7" t="s">
        <v>474</v>
      </c>
      <c r="B118" s="14" t="s">
        <v>435</v>
      </c>
      <c r="C118" s="14" t="s">
        <v>436</v>
      </c>
      <c r="D118" s="8" t="s">
        <v>497</v>
      </c>
      <c r="E118" s="14" t="s">
        <v>419</v>
      </c>
      <c r="F118" s="15">
        <v>58.666666666666664</v>
      </c>
      <c r="G118" s="15">
        <f t="shared" si="27"/>
        <v>23.46666666666667</v>
      </c>
      <c r="H118" s="16">
        <v>84.74</v>
      </c>
      <c r="I118" s="17">
        <f t="shared" si="28"/>
        <v>50.843999999999994</v>
      </c>
      <c r="J118" s="18">
        <f t="shared" si="26"/>
        <v>74.31066666666666</v>
      </c>
      <c r="K118" s="19">
        <v>10</v>
      </c>
    </row>
    <row r="119" spans="1:11" s="11" customFormat="1" ht="24.75" customHeight="1">
      <c r="A119" s="7" t="s">
        <v>475</v>
      </c>
      <c r="B119" s="14" t="s">
        <v>437</v>
      </c>
      <c r="C119" s="14" t="s">
        <v>438</v>
      </c>
      <c r="D119" s="14" t="s">
        <v>498</v>
      </c>
      <c r="E119" s="14" t="s">
        <v>439</v>
      </c>
      <c r="F119" s="15">
        <v>60</v>
      </c>
      <c r="G119" s="15">
        <f t="shared" si="27"/>
        <v>24</v>
      </c>
      <c r="H119" s="16">
        <v>90.44</v>
      </c>
      <c r="I119" s="17">
        <f t="shared" si="28"/>
        <v>54.263999999999996</v>
      </c>
      <c r="J119" s="18">
        <f t="shared" si="26"/>
        <v>78.264</v>
      </c>
      <c r="K119" s="20" t="s">
        <v>499</v>
      </c>
    </row>
    <row r="120" spans="1:11" s="11" customFormat="1" ht="24.75" customHeight="1">
      <c r="A120" s="7" t="s">
        <v>476</v>
      </c>
      <c r="B120" s="14" t="s">
        <v>440</v>
      </c>
      <c r="C120" s="14" t="s">
        <v>441</v>
      </c>
      <c r="D120" s="14" t="s">
        <v>500</v>
      </c>
      <c r="E120" s="14" t="s">
        <v>442</v>
      </c>
      <c r="F120" s="15">
        <v>54.833333333333336</v>
      </c>
      <c r="G120" s="15">
        <f t="shared" si="27"/>
        <v>21.933333333333337</v>
      </c>
      <c r="H120" s="16">
        <v>94.56</v>
      </c>
      <c r="I120" s="17">
        <f t="shared" si="28"/>
        <v>56.736</v>
      </c>
      <c r="J120" s="18">
        <f t="shared" si="26"/>
        <v>78.66933333333333</v>
      </c>
      <c r="K120" s="19">
        <v>1</v>
      </c>
    </row>
    <row r="121" spans="1:11" s="11" customFormat="1" ht="24.75" customHeight="1">
      <c r="A121" s="7" t="s">
        <v>477</v>
      </c>
      <c r="B121" s="14" t="s">
        <v>443</v>
      </c>
      <c r="C121" s="14" t="s">
        <v>444</v>
      </c>
      <c r="D121" s="14" t="s">
        <v>501</v>
      </c>
      <c r="E121" s="14" t="s">
        <v>445</v>
      </c>
      <c r="F121" s="15">
        <v>57.333333333333336</v>
      </c>
      <c r="G121" s="15">
        <f t="shared" si="27"/>
        <v>22.933333333333337</v>
      </c>
      <c r="H121" s="16">
        <v>83.32</v>
      </c>
      <c r="I121" s="17">
        <f t="shared" si="28"/>
        <v>49.992</v>
      </c>
      <c r="J121" s="18">
        <f t="shared" si="26"/>
        <v>72.92533333333333</v>
      </c>
      <c r="K121" s="19">
        <v>1</v>
      </c>
    </row>
    <row r="122" spans="1:11" s="11" customFormat="1" ht="24.75" customHeight="1">
      <c r="A122" s="7" t="s">
        <v>478</v>
      </c>
      <c r="B122" s="14" t="s">
        <v>446</v>
      </c>
      <c r="C122" s="14" t="s">
        <v>447</v>
      </c>
      <c r="D122" s="8" t="s">
        <v>502</v>
      </c>
      <c r="E122" s="14" t="s">
        <v>448</v>
      </c>
      <c r="F122" s="15">
        <v>67.83333333333333</v>
      </c>
      <c r="G122" s="15">
        <f t="shared" si="27"/>
        <v>27.133333333333333</v>
      </c>
      <c r="H122" s="16">
        <v>90.64</v>
      </c>
      <c r="I122" s="17">
        <f t="shared" si="28"/>
        <v>54.384</v>
      </c>
      <c r="J122" s="18">
        <f t="shared" si="26"/>
        <v>81.51733333333334</v>
      </c>
      <c r="K122" s="19">
        <v>1</v>
      </c>
    </row>
    <row r="123" spans="1:11" s="11" customFormat="1" ht="24.75" customHeight="1">
      <c r="A123" s="7" t="s">
        <v>479</v>
      </c>
      <c r="B123" s="14" t="s">
        <v>449</v>
      </c>
      <c r="C123" s="14" t="s">
        <v>450</v>
      </c>
      <c r="D123" s="8" t="s">
        <v>503</v>
      </c>
      <c r="E123" s="14" t="s">
        <v>448</v>
      </c>
      <c r="F123" s="15">
        <v>65.33333333333333</v>
      </c>
      <c r="G123" s="15">
        <f t="shared" si="27"/>
        <v>26.133333333333333</v>
      </c>
      <c r="H123" s="16">
        <v>91.04</v>
      </c>
      <c r="I123" s="17">
        <f t="shared" si="28"/>
        <v>54.624</v>
      </c>
      <c r="J123" s="18">
        <f t="shared" si="26"/>
        <v>80.75733333333334</v>
      </c>
      <c r="K123" s="19">
        <v>2</v>
      </c>
    </row>
    <row r="124" spans="1:11" s="11" customFormat="1" ht="24.75" customHeight="1">
      <c r="A124" s="7" t="s">
        <v>480</v>
      </c>
      <c r="B124" s="14" t="s">
        <v>451</v>
      </c>
      <c r="C124" s="14" t="s">
        <v>452</v>
      </c>
      <c r="D124" s="8" t="s">
        <v>504</v>
      </c>
      <c r="E124" s="14" t="s">
        <v>448</v>
      </c>
      <c r="F124" s="15">
        <v>66</v>
      </c>
      <c r="G124" s="15">
        <f t="shared" si="27"/>
        <v>26.400000000000002</v>
      </c>
      <c r="H124" s="16">
        <v>90.24</v>
      </c>
      <c r="I124" s="17">
        <f t="shared" si="28"/>
        <v>54.144</v>
      </c>
      <c r="J124" s="18">
        <f t="shared" si="26"/>
        <v>80.544</v>
      </c>
      <c r="K124" s="19">
        <v>3</v>
      </c>
    </row>
    <row r="125" spans="1:11" s="11" customFormat="1" ht="24.75" customHeight="1">
      <c r="A125" s="7" t="s">
        <v>481</v>
      </c>
      <c r="B125" s="14" t="s">
        <v>453</v>
      </c>
      <c r="C125" s="14" t="s">
        <v>454</v>
      </c>
      <c r="D125" s="8" t="s">
        <v>505</v>
      </c>
      <c r="E125" s="14" t="s">
        <v>455</v>
      </c>
      <c r="F125" s="15">
        <v>62.333333333333336</v>
      </c>
      <c r="G125" s="15">
        <f t="shared" si="27"/>
        <v>24.933333333333337</v>
      </c>
      <c r="H125" s="19">
        <v>91.44</v>
      </c>
      <c r="I125" s="17">
        <f t="shared" si="28"/>
        <v>54.864</v>
      </c>
      <c r="J125" s="18">
        <f t="shared" si="26"/>
        <v>79.79733333333334</v>
      </c>
      <c r="K125" s="19">
        <v>1</v>
      </c>
    </row>
    <row r="126" spans="1:11" s="11" customFormat="1" ht="24.75" customHeight="1">
      <c r="A126" s="7" t="s">
        <v>482</v>
      </c>
      <c r="B126" s="14" t="s">
        <v>456</v>
      </c>
      <c r="C126" s="14" t="s">
        <v>457</v>
      </c>
      <c r="D126" s="8" t="s">
        <v>506</v>
      </c>
      <c r="E126" s="14" t="s">
        <v>455</v>
      </c>
      <c r="F126" s="15">
        <v>57.666666666666664</v>
      </c>
      <c r="G126" s="15">
        <f t="shared" si="27"/>
        <v>23.066666666666666</v>
      </c>
      <c r="H126" s="19">
        <v>93.52</v>
      </c>
      <c r="I126" s="17">
        <f t="shared" si="28"/>
        <v>56.111999999999995</v>
      </c>
      <c r="J126" s="18">
        <f t="shared" si="26"/>
        <v>79.17866666666666</v>
      </c>
      <c r="K126" s="19">
        <v>2</v>
      </c>
    </row>
    <row r="127" spans="1:11" s="11" customFormat="1" ht="24.75" customHeight="1">
      <c r="A127" s="7" t="s">
        <v>483</v>
      </c>
      <c r="B127" s="14" t="s">
        <v>458</v>
      </c>
      <c r="C127" s="14" t="s">
        <v>459</v>
      </c>
      <c r="D127" s="8" t="s">
        <v>507</v>
      </c>
      <c r="E127" s="14" t="s">
        <v>455</v>
      </c>
      <c r="F127" s="15">
        <v>61.833333333333336</v>
      </c>
      <c r="G127" s="15">
        <f t="shared" si="27"/>
        <v>24.733333333333334</v>
      </c>
      <c r="H127" s="19">
        <v>86.64</v>
      </c>
      <c r="I127" s="17">
        <f t="shared" si="28"/>
        <v>51.984</v>
      </c>
      <c r="J127" s="18">
        <f t="shared" si="26"/>
        <v>76.71733333333333</v>
      </c>
      <c r="K127" s="19">
        <v>3</v>
      </c>
    </row>
    <row r="128" spans="1:11" s="11" customFormat="1" ht="24.75" customHeight="1">
      <c r="A128" s="7" t="s">
        <v>484</v>
      </c>
      <c r="B128" s="14" t="s">
        <v>460</v>
      </c>
      <c r="C128" s="14" t="s">
        <v>461</v>
      </c>
      <c r="D128" s="8" t="s">
        <v>508</v>
      </c>
      <c r="E128" s="14" t="s">
        <v>455</v>
      </c>
      <c r="F128" s="15">
        <v>66.16666666666667</v>
      </c>
      <c r="G128" s="15">
        <f t="shared" si="27"/>
        <v>26.46666666666667</v>
      </c>
      <c r="H128" s="19">
        <v>83.72</v>
      </c>
      <c r="I128" s="17">
        <f t="shared" si="28"/>
        <v>50.232</v>
      </c>
      <c r="J128" s="18">
        <f t="shared" si="26"/>
        <v>76.69866666666667</v>
      </c>
      <c r="K128" s="19">
        <v>4</v>
      </c>
    </row>
    <row r="129" spans="1:11" s="11" customFormat="1" ht="24.75" customHeight="1">
      <c r="A129" s="7" t="s">
        <v>485</v>
      </c>
      <c r="B129" s="14" t="s">
        <v>462</v>
      </c>
      <c r="C129" s="14" t="s">
        <v>463</v>
      </c>
      <c r="D129" s="8" t="s">
        <v>509</v>
      </c>
      <c r="E129" s="14" t="s">
        <v>464</v>
      </c>
      <c r="F129" s="15">
        <v>66.33333333333333</v>
      </c>
      <c r="G129" s="15">
        <f t="shared" si="27"/>
        <v>26.53333333333333</v>
      </c>
      <c r="H129" s="16">
        <v>88.36</v>
      </c>
      <c r="I129" s="17">
        <f t="shared" si="28"/>
        <v>53.016</v>
      </c>
      <c r="J129" s="18">
        <f t="shared" si="26"/>
        <v>79.54933333333332</v>
      </c>
      <c r="K129" s="19">
        <v>1</v>
      </c>
    </row>
  </sheetData>
  <sheetProtection/>
  <mergeCells count="2">
    <mergeCell ref="A2:K2"/>
    <mergeCell ref="A1:B1"/>
  </mergeCells>
  <printOptions/>
  <pageMargins left="0.751388888888889" right="0.751388888888889" top="1" bottom="1" header="0.511805555555556" footer="0.51180555555555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2017-07-31T08:25:32Z</cp:lastPrinted>
  <dcterms:created xsi:type="dcterms:W3CDTF">2017-07-22T12:35:00Z</dcterms:created>
  <dcterms:modified xsi:type="dcterms:W3CDTF">2017-08-01T10:42:45Z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